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7800\Documents\Mijn websites\LogboekWeer\GlobaleStraling\"/>
    </mc:Choice>
  </mc:AlternateContent>
  <bookViews>
    <workbookView xWindow="0" yWindow="0" windowWidth="7470" windowHeight="3870" firstSheet="1" activeTab="4" xr2:uid="{00000000-000D-0000-FFFF-FFFF00000000}"/>
  </bookViews>
  <sheets>
    <sheet name="AlleStations" sheetId="1" r:id="rId1"/>
    <sheet name="Hoofdstations" sheetId="2" r:id="rId2"/>
    <sheet name="AwijkingDeBilt" sheetId="4" r:id="rId3"/>
    <sheet name="EeldeAanvulling" sheetId="5" r:id="rId4"/>
    <sheet name="Toelichting" sheetId="6" r:id="rId5"/>
  </sheets>
  <calcPr calcId="171027"/>
</workbook>
</file>

<file path=xl/calcChain.xml><?xml version="1.0" encoding="utf-8"?>
<calcChain xmlns="http://schemas.openxmlformats.org/spreadsheetml/2006/main">
  <c r="K60" i="2" l="1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D13" i="2"/>
  <c r="D12" i="2"/>
  <c r="D11" i="2"/>
  <c r="D10" i="2"/>
  <c r="D9" i="2"/>
  <c r="D8" i="2"/>
  <c r="D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C60" i="2"/>
  <c r="C59" i="2"/>
  <c r="C58" i="2"/>
  <c r="C57" i="2"/>
  <c r="C56" i="2"/>
  <c r="C55" i="2"/>
  <c r="C54" i="2"/>
  <c r="C53" i="2"/>
  <c r="C52" i="2"/>
  <c r="E56" i="2" s="1"/>
  <c r="C51" i="2"/>
  <c r="C50" i="2"/>
  <c r="E55" i="2" s="1"/>
  <c r="C49" i="2"/>
  <c r="C48" i="2"/>
  <c r="E53" i="2" s="1"/>
  <c r="C47" i="2"/>
  <c r="C46" i="2"/>
  <c r="E51" i="2" s="1"/>
  <c r="C45" i="2"/>
  <c r="C44" i="2"/>
  <c r="E49" i="2" s="1"/>
  <c r="C43" i="2"/>
  <c r="C42" i="2"/>
  <c r="E47" i="2" s="1"/>
  <c r="C41" i="2"/>
  <c r="C40" i="2"/>
  <c r="E45" i="2" s="1"/>
  <c r="C39" i="2"/>
  <c r="C38" i="2"/>
  <c r="E43" i="2" s="1"/>
  <c r="C37" i="2"/>
  <c r="C36" i="2"/>
  <c r="E41" i="2" s="1"/>
  <c r="C35" i="2"/>
  <c r="C34" i="2"/>
  <c r="E39" i="2" s="1"/>
  <c r="C33" i="2"/>
  <c r="C32" i="2"/>
  <c r="E37" i="2" s="1"/>
  <c r="C31" i="2"/>
  <c r="C30" i="2"/>
  <c r="E35" i="2" s="1"/>
  <c r="C29" i="2"/>
  <c r="C28" i="2"/>
  <c r="E33" i="2" s="1"/>
  <c r="C27" i="2"/>
  <c r="C26" i="2"/>
  <c r="E31" i="2" s="1"/>
  <c r="C25" i="2"/>
  <c r="C24" i="2"/>
  <c r="E29" i="2" s="1"/>
  <c r="C23" i="2"/>
  <c r="C22" i="2"/>
  <c r="E27" i="2" s="1"/>
  <c r="C21" i="2"/>
  <c r="C20" i="2"/>
  <c r="E25" i="2" s="1"/>
  <c r="C19" i="2"/>
  <c r="C18" i="2"/>
  <c r="E23" i="2" s="1"/>
  <c r="C17" i="2"/>
  <c r="C16" i="2"/>
  <c r="E21" i="2" s="1"/>
  <c r="C15" i="2"/>
  <c r="C14" i="2"/>
  <c r="E19" i="2" s="1"/>
  <c r="C13" i="2"/>
  <c r="C12" i="2"/>
  <c r="E17" i="2" s="1"/>
  <c r="C11" i="2"/>
  <c r="C10" i="2"/>
  <c r="E15" i="2" s="1"/>
  <c r="C9" i="2"/>
  <c r="N3" i="5"/>
  <c r="N2" i="5"/>
  <c r="E14" i="2" l="1"/>
  <c r="E16" i="2"/>
  <c r="E18" i="2"/>
  <c r="E20" i="2"/>
  <c r="E22" i="2"/>
  <c r="E24" i="2"/>
  <c r="E26" i="2"/>
  <c r="E28" i="2"/>
  <c r="E30" i="2"/>
  <c r="E32" i="2"/>
  <c r="E34" i="2"/>
  <c r="E36" i="2"/>
  <c r="E38" i="2"/>
  <c r="E40" i="2"/>
  <c r="E42" i="2"/>
  <c r="E44" i="2"/>
  <c r="E46" i="2"/>
  <c r="E48" i="2"/>
  <c r="E50" i="2"/>
  <c r="E52" i="2"/>
  <c r="E54" i="2"/>
  <c r="L34" i="4"/>
  <c r="K34" i="4"/>
  <c r="J34" i="4"/>
  <c r="H34" i="4"/>
  <c r="L33" i="4"/>
  <c r="K33" i="4"/>
  <c r="J33" i="4"/>
  <c r="H33" i="4"/>
  <c r="L32" i="4"/>
  <c r="K32" i="4"/>
  <c r="J32" i="4"/>
  <c r="H32" i="4"/>
  <c r="L31" i="4"/>
  <c r="K31" i="4"/>
  <c r="J31" i="4"/>
  <c r="H31" i="4"/>
  <c r="L30" i="4"/>
  <c r="K30" i="4"/>
  <c r="J30" i="4"/>
  <c r="H30" i="4"/>
  <c r="L29" i="4"/>
  <c r="K29" i="4"/>
  <c r="J29" i="4"/>
  <c r="H29" i="4"/>
  <c r="L28" i="4"/>
  <c r="K28" i="4"/>
  <c r="J28" i="4"/>
  <c r="H28" i="4"/>
  <c r="L27" i="4"/>
  <c r="K27" i="4"/>
  <c r="J27" i="4"/>
  <c r="H27" i="4"/>
  <c r="L26" i="4"/>
  <c r="K26" i="4"/>
  <c r="J26" i="4"/>
  <c r="H26" i="4"/>
  <c r="L25" i="4"/>
  <c r="K25" i="4"/>
  <c r="J25" i="4"/>
  <c r="I25" i="4"/>
  <c r="H25" i="4"/>
  <c r="L24" i="4"/>
  <c r="K24" i="4"/>
  <c r="J24" i="4"/>
  <c r="I24" i="4"/>
  <c r="H24" i="4"/>
  <c r="L23" i="4"/>
  <c r="K23" i="4"/>
  <c r="J23" i="4"/>
  <c r="I23" i="4"/>
  <c r="H23" i="4"/>
  <c r="L22" i="4"/>
  <c r="K22" i="4"/>
  <c r="J22" i="4"/>
  <c r="I22" i="4"/>
  <c r="H22" i="4"/>
  <c r="L21" i="4"/>
  <c r="K21" i="4"/>
  <c r="J21" i="4"/>
  <c r="I21" i="4"/>
  <c r="H21" i="4"/>
  <c r="L20" i="4"/>
  <c r="K20" i="4"/>
  <c r="J20" i="4"/>
  <c r="I20" i="4"/>
  <c r="H20" i="4"/>
  <c r="L19" i="4"/>
  <c r="K19" i="4"/>
  <c r="J19" i="4"/>
  <c r="I19" i="4"/>
  <c r="H19" i="4"/>
  <c r="L18" i="4"/>
  <c r="K18" i="4"/>
  <c r="J18" i="4"/>
  <c r="I18" i="4"/>
  <c r="H18" i="4"/>
  <c r="L17" i="4"/>
  <c r="K17" i="4"/>
  <c r="J17" i="4"/>
  <c r="I17" i="4"/>
  <c r="H17" i="4"/>
  <c r="L16" i="4"/>
  <c r="K16" i="4"/>
  <c r="J16" i="4"/>
  <c r="I16" i="4"/>
  <c r="H16" i="4"/>
  <c r="L15" i="4"/>
  <c r="K15" i="4"/>
  <c r="J15" i="4"/>
  <c r="I15" i="4"/>
  <c r="H15" i="4"/>
  <c r="L14" i="4"/>
  <c r="K14" i="4"/>
  <c r="J14" i="4"/>
  <c r="I14" i="4"/>
  <c r="H14" i="4"/>
  <c r="L13" i="4"/>
  <c r="K13" i="4"/>
  <c r="J13" i="4"/>
  <c r="I13" i="4"/>
  <c r="H13" i="4"/>
  <c r="L12" i="4"/>
  <c r="K12" i="4"/>
  <c r="J12" i="4"/>
  <c r="I12" i="4"/>
  <c r="H12" i="4"/>
</calcChain>
</file>

<file path=xl/sharedStrings.xml><?xml version="1.0" encoding="utf-8"?>
<sst xmlns="http://schemas.openxmlformats.org/spreadsheetml/2006/main" count="83" uniqueCount="63">
  <si>
    <t>Statnr</t>
  </si>
  <si>
    <t>Station</t>
  </si>
  <si>
    <t>DeBilt</t>
  </si>
  <si>
    <t>?</t>
  </si>
  <si>
    <t>Valkenburg</t>
  </si>
  <si>
    <t>DeKooy</t>
  </si>
  <si>
    <t>Schiphol</t>
  </si>
  <si>
    <t>Vlieland</t>
  </si>
  <si>
    <t>Berkhout</t>
  </si>
  <si>
    <t>Terschelling</t>
  </si>
  <si>
    <t>WijkAanZee</t>
  </si>
  <si>
    <t>Soesterberg</t>
  </si>
  <si>
    <t>Stavoren</t>
  </si>
  <si>
    <t>Lelystad</t>
  </si>
  <si>
    <t>Leeuwarden</t>
  </si>
  <si>
    <t>Marknesse</t>
  </si>
  <si>
    <t>Deelen</t>
  </si>
  <si>
    <t>Lauwersoog</t>
  </si>
  <si>
    <t>Heino</t>
  </si>
  <si>
    <t>Hoogeveen</t>
  </si>
  <si>
    <t>Eelde</t>
  </si>
  <si>
    <t>Hupsel</t>
  </si>
  <si>
    <t>NieuwBeerta</t>
  </si>
  <si>
    <t>Twenthe</t>
  </si>
  <si>
    <t>Vlissingen</t>
  </si>
  <si>
    <t>Westdorpe</t>
  </si>
  <si>
    <t>Wilhelminadorp</t>
  </si>
  <si>
    <t>HoekVanHolland</t>
  </si>
  <si>
    <t>Rotterdam</t>
  </si>
  <si>
    <t>Cabau</t>
  </si>
  <si>
    <t>Gilze-Rijen</t>
  </si>
  <si>
    <t>Herwijnen</t>
  </si>
  <si>
    <t>Eindhoven</t>
  </si>
  <si>
    <t>Volkel</t>
  </si>
  <si>
    <t>Ell</t>
  </si>
  <si>
    <t>Maastricht</t>
  </si>
  <si>
    <t>Arcen</t>
  </si>
  <si>
    <t>AfwijkDeBilt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</si>
  <si>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</si>
  <si>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</si>
  <si>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</si>
  <si>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</si>
  <si>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</si>
  <si>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</si>
  <si>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</si>
  <si>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</si>
  <si>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</si>
  <si>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</si>
  <si>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</si>
  <si>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</si>
  <si>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Jaar</t>
  </si>
  <si>
    <t>De Bilt 10 jaar</t>
  </si>
  <si>
    <t>Andere hoofdstations</t>
  </si>
  <si>
    <t>Andere hoofdstations 10 jaar</t>
  </si>
  <si>
    <t>van Leeuwarden, gecorrigeerd</t>
  </si>
  <si>
    <t>Toelichting</t>
  </si>
  <si>
    <t>Jaarsom Globale Straling zoals berekend uit de etmaalgegevens van het KNMI.</t>
  </si>
  <si>
    <t>De ontbrekende gegevens van Eelde (feb. 1989 en dec. 1990) zijn aangevuld uit de gegevens van Leeuwarden, maar daarbij gecorrigeerd voor het te verwachten verschil.</t>
  </si>
  <si>
    <t>Bart Vreeken, Logboekweer.nl</t>
  </si>
  <si>
    <t>Er zijn ook gedetailleerde overzichten met het verloop van de Globale Straling per station, zie bijvoorbeeld http://www.logboekweer.nl/GlobaleStraling/DeBilt_Glob.pdf</t>
  </si>
  <si>
    <t>http://www.logboekweer.nl/GlobaleStraling/DeBilt_Glob.pdf</t>
  </si>
  <si>
    <t>De gegevens van De Bilt (langjarig gemiddelde 1981-2010) blijken af te wijken van de kaart zoals gepubliceerd in de Klimaatatlas.</t>
  </si>
  <si>
    <t xml:space="preserve">Vermoedelijk worden de metingen in De Bilt beïnvloed door gebouwen en bomen in de omgeving; hierdoor bij een lage stand van de zon minder direct zonlicht op de meter.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</si>
</sst>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0" xfId="0" applyAlignment="1">
      <alignment horizontal="center"/>
    </xf>
    <xf numFmtId="0" fontId="18" fillId="0" borderId="0" xfId="0" applyFont="1" applyBorder="1"/>
    <xf numFmtId="164" fontId="0" fillId="0" borderId="0" xfId="0" applyNumberFormat="1" applyAlignment="1">
      <alignment horizontal="center"/>
    </xf>
    <xf numFmtId="0" fontId="18" fillId="33" borderId="0" xfId="0" applyFont="1" applyFill="1" applyBorder="1" applyAlignment="1">
      <alignment horizontal="center"/>
    </xf>
    <xf numFmtId="164" fontId="0" fillId="33" borderId="0" xfId="0" applyNumberFormat="1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0" fontId="18" fillId="34" borderId="0" xfId="0" applyFont="1" applyFill="1" applyBorder="1" applyAlignment="1">
      <alignment horizontal="center" vertical="center"/>
    </xf>
    <xf numFmtId="1" fontId="16" fillId="34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33" borderId="11" xfId="0" applyNumberFormat="1" applyFill="1" applyBorder="1" applyAlignment="1">
      <alignment horizontal="center" vertical="center"/>
    </xf>
    <xf numFmtId="164" fontId="0" fillId="33" borderId="0" xfId="0" applyNumberFormat="1" applyFill="1" applyBorder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33" borderId="0" xfId="0" applyFont="1" applyFill="1" applyAlignment="1">
      <alignment horizontal="center"/>
    </xf>
    <xf numFmtId="164" fontId="19" fillId="0" borderId="0" xfId="0" applyNumberFormat="1" applyFont="1" applyAlignment="1">
      <alignment horizontal="center"/>
    </xf>
    <xf numFmtId="164" fontId="14" fillId="33" borderId="0" xfId="0" applyNumberFormat="1" applyFont="1" applyFill="1" applyAlignment="1">
      <alignment horizontal="center"/>
    </xf>
    <xf numFmtId="164" fontId="18" fillId="33" borderId="0" xfId="0" applyNumberFormat="1" applyFont="1" applyFill="1" applyBorder="1" applyAlignment="1">
      <alignment horizontal="center"/>
    </xf>
    <xf numFmtId="0" fontId="21" fillId="0" borderId="0" xfId="0" applyFont="1"/>
    <xf numFmtId="49" fontId="22" fillId="0" borderId="0" xfId="42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Jaarsom</a:t>
            </a:r>
            <a:r>
              <a:rPr lang="nl-NL" baseline="0"/>
              <a:t> Globale Straling kJ/cm2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Hoofdstations!$B$1</c:f>
              <c:strCache>
                <c:ptCount val="1"/>
                <c:pt idx="0">
                  <c:v>DeBilt</c:v>
                </c:pt>
              </c:strCache>
            </c:strRef>
          </c:tx>
          <c:spPr>
            <a:ln w="254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Hoofdstations!$A$2:$A$60</c:f>
              <c:numCache>
                <c:formatCode>General</c:formatCode>
                <c:ptCount val="59"/>
                <c:pt idx="0">
                  <c:v>1958</c:v>
                </c:pt>
                <c:pt idx="1">
                  <c:v>1959</c:v>
                </c:pt>
                <c:pt idx="2">
                  <c:v>1960</c:v>
                </c:pt>
                <c:pt idx="3">
                  <c:v>1961</c:v>
                </c:pt>
                <c:pt idx="4">
                  <c:v>1962</c:v>
                </c:pt>
                <c:pt idx="5">
                  <c:v>1963</c:v>
                </c:pt>
                <c:pt idx="6">
                  <c:v>1964</c:v>
                </c:pt>
                <c:pt idx="7">
                  <c:v>1965</c:v>
                </c:pt>
                <c:pt idx="8">
                  <c:v>1966</c:v>
                </c:pt>
                <c:pt idx="9">
                  <c:v>1967</c:v>
                </c:pt>
                <c:pt idx="10">
                  <c:v>1968</c:v>
                </c:pt>
                <c:pt idx="11">
                  <c:v>1969</c:v>
                </c:pt>
                <c:pt idx="12">
                  <c:v>1970</c:v>
                </c:pt>
                <c:pt idx="13">
                  <c:v>1971</c:v>
                </c:pt>
                <c:pt idx="14">
                  <c:v>1972</c:v>
                </c:pt>
                <c:pt idx="15">
                  <c:v>1973</c:v>
                </c:pt>
                <c:pt idx="16">
                  <c:v>1974</c:v>
                </c:pt>
                <c:pt idx="17">
                  <c:v>1975</c:v>
                </c:pt>
                <c:pt idx="18">
                  <c:v>1976</c:v>
                </c:pt>
                <c:pt idx="19">
                  <c:v>1977</c:v>
                </c:pt>
                <c:pt idx="20">
                  <c:v>1978</c:v>
                </c:pt>
                <c:pt idx="21">
                  <c:v>1979</c:v>
                </c:pt>
                <c:pt idx="22">
                  <c:v>1980</c:v>
                </c:pt>
                <c:pt idx="23">
                  <c:v>1981</c:v>
                </c:pt>
                <c:pt idx="24">
                  <c:v>1982</c:v>
                </c:pt>
                <c:pt idx="25">
                  <c:v>1983</c:v>
                </c:pt>
                <c:pt idx="26">
                  <c:v>1984</c:v>
                </c:pt>
                <c:pt idx="27">
                  <c:v>1985</c:v>
                </c:pt>
                <c:pt idx="28">
                  <c:v>1986</c:v>
                </c:pt>
                <c:pt idx="29">
                  <c:v>1987</c:v>
                </c:pt>
                <c:pt idx="30">
                  <c:v>1988</c:v>
                </c:pt>
                <c:pt idx="31">
                  <c:v>1989</c:v>
                </c:pt>
                <c:pt idx="32">
                  <c:v>1990</c:v>
                </c:pt>
                <c:pt idx="33">
                  <c:v>1991</c:v>
                </c:pt>
                <c:pt idx="34">
                  <c:v>1992</c:v>
                </c:pt>
                <c:pt idx="35">
                  <c:v>1993</c:v>
                </c:pt>
                <c:pt idx="36">
                  <c:v>1994</c:v>
                </c:pt>
                <c:pt idx="37">
                  <c:v>1995</c:v>
                </c:pt>
                <c:pt idx="38">
                  <c:v>1996</c:v>
                </c:pt>
                <c:pt idx="39">
                  <c:v>1997</c:v>
                </c:pt>
                <c:pt idx="40">
                  <c:v>1998</c:v>
                </c:pt>
                <c:pt idx="41">
                  <c:v>1999</c:v>
                </c:pt>
                <c:pt idx="42">
                  <c:v>2000</c:v>
                </c:pt>
                <c:pt idx="43">
                  <c:v>2001</c:v>
                </c:pt>
                <c:pt idx="44">
                  <c:v>2002</c:v>
                </c:pt>
                <c:pt idx="45">
                  <c:v>2003</c:v>
                </c:pt>
                <c:pt idx="46">
                  <c:v>2004</c:v>
                </c:pt>
                <c:pt idx="47">
                  <c:v>2005</c:v>
                </c:pt>
                <c:pt idx="48">
                  <c:v>2006</c:v>
                </c:pt>
                <c:pt idx="49">
                  <c:v>2007</c:v>
                </c:pt>
                <c:pt idx="50">
                  <c:v>2008</c:v>
                </c:pt>
                <c:pt idx="51">
                  <c:v>2009</c:v>
                </c:pt>
                <c:pt idx="52">
                  <c:v>2010</c:v>
                </c:pt>
                <c:pt idx="53">
                  <c:v>2011</c:v>
                </c:pt>
                <c:pt idx="54">
                  <c:v>2012</c:v>
                </c:pt>
                <c:pt idx="55">
                  <c:v>2013</c:v>
                </c:pt>
                <c:pt idx="56">
                  <c:v>2014</c:v>
                </c:pt>
                <c:pt idx="57">
                  <c:v>2015</c:v>
                </c:pt>
                <c:pt idx="58">
                  <c:v>2016</c:v>
                </c:pt>
              </c:numCache>
            </c:numRef>
          </c:cat>
          <c:val>
            <c:numRef>
              <c:f>Hoofdstations!$B$2:$B$60</c:f>
              <c:numCache>
                <c:formatCode>0.0</c:formatCode>
                <c:ptCount val="59"/>
                <c:pt idx="0">
                  <c:v>336</c:v>
                </c:pt>
                <c:pt idx="1">
                  <c:v>389.8</c:v>
                </c:pt>
                <c:pt idx="2">
                  <c:v>321.89999999999998</c:v>
                </c:pt>
                <c:pt idx="3">
                  <c:v>339.7</c:v>
                </c:pt>
                <c:pt idx="4">
                  <c:v>350.3</c:v>
                </c:pt>
                <c:pt idx="5">
                  <c:v>336.6</c:v>
                </c:pt>
                <c:pt idx="6">
                  <c:v>347.2</c:v>
                </c:pt>
                <c:pt idx="7">
                  <c:v>341</c:v>
                </c:pt>
                <c:pt idx="8">
                  <c:v>323.39999999999998</c:v>
                </c:pt>
                <c:pt idx="9">
                  <c:v>351.3</c:v>
                </c:pt>
                <c:pt idx="10">
                  <c:v>320.89999999999998</c:v>
                </c:pt>
                <c:pt idx="11">
                  <c:v>351.5</c:v>
                </c:pt>
                <c:pt idx="12">
                  <c:v>354.3</c:v>
                </c:pt>
                <c:pt idx="13">
                  <c:v>360.4</c:v>
                </c:pt>
                <c:pt idx="14">
                  <c:v>337.1</c:v>
                </c:pt>
                <c:pt idx="15">
                  <c:v>366.2</c:v>
                </c:pt>
                <c:pt idx="16">
                  <c:v>358.2</c:v>
                </c:pt>
                <c:pt idx="17">
                  <c:v>368.1</c:v>
                </c:pt>
                <c:pt idx="18">
                  <c:v>387.9</c:v>
                </c:pt>
                <c:pt idx="19">
                  <c:v>333</c:v>
                </c:pt>
                <c:pt idx="20">
                  <c:v>331.7</c:v>
                </c:pt>
                <c:pt idx="21">
                  <c:v>324.10000000000002</c:v>
                </c:pt>
                <c:pt idx="22">
                  <c:v>329.9</c:v>
                </c:pt>
                <c:pt idx="23">
                  <c:v>323.39999999999998</c:v>
                </c:pt>
                <c:pt idx="24">
                  <c:v>377.8</c:v>
                </c:pt>
                <c:pt idx="25">
                  <c:v>348.9</c:v>
                </c:pt>
                <c:pt idx="26">
                  <c:v>324.60000000000002</c:v>
                </c:pt>
                <c:pt idx="27">
                  <c:v>332.7</c:v>
                </c:pt>
                <c:pt idx="28">
                  <c:v>366.8</c:v>
                </c:pt>
                <c:pt idx="29">
                  <c:v>329</c:v>
                </c:pt>
                <c:pt idx="30">
                  <c:v>324.10000000000002</c:v>
                </c:pt>
                <c:pt idx="31">
                  <c:v>375.7</c:v>
                </c:pt>
                <c:pt idx="32">
                  <c:v>366.1</c:v>
                </c:pt>
                <c:pt idx="33">
                  <c:v>346.3</c:v>
                </c:pt>
                <c:pt idx="34">
                  <c:v>359</c:v>
                </c:pt>
                <c:pt idx="35">
                  <c:v>330.6</c:v>
                </c:pt>
                <c:pt idx="36">
                  <c:v>338.7</c:v>
                </c:pt>
                <c:pt idx="37">
                  <c:v>365.8</c:v>
                </c:pt>
                <c:pt idx="38">
                  <c:v>342.3</c:v>
                </c:pt>
                <c:pt idx="39">
                  <c:v>352.9</c:v>
                </c:pt>
                <c:pt idx="40">
                  <c:v>310.3</c:v>
                </c:pt>
                <c:pt idx="41">
                  <c:v>362.5</c:v>
                </c:pt>
                <c:pt idx="42">
                  <c:v>337.9</c:v>
                </c:pt>
                <c:pt idx="43">
                  <c:v>358.7</c:v>
                </c:pt>
                <c:pt idx="44">
                  <c:v>361.5</c:v>
                </c:pt>
                <c:pt idx="45">
                  <c:v>398.8</c:v>
                </c:pt>
                <c:pt idx="46">
                  <c:v>359.8</c:v>
                </c:pt>
                <c:pt idx="47">
                  <c:v>371.1</c:v>
                </c:pt>
                <c:pt idx="48">
                  <c:v>369.2</c:v>
                </c:pt>
                <c:pt idx="49">
                  <c:v>361.4</c:v>
                </c:pt>
                <c:pt idx="50">
                  <c:v>363</c:v>
                </c:pt>
                <c:pt idx="51">
                  <c:v>381.4</c:v>
                </c:pt>
                <c:pt idx="52">
                  <c:v>375.4</c:v>
                </c:pt>
                <c:pt idx="53">
                  <c:v>369.3</c:v>
                </c:pt>
                <c:pt idx="54">
                  <c:v>355.9</c:v>
                </c:pt>
                <c:pt idx="55">
                  <c:v>361.2</c:v>
                </c:pt>
                <c:pt idx="56">
                  <c:v>374.6</c:v>
                </c:pt>
                <c:pt idx="57">
                  <c:v>386.3</c:v>
                </c:pt>
                <c:pt idx="58">
                  <c:v>374.2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4-41C0-9C3E-3FF974DC977C}"/>
            </c:ext>
          </c:extLst>
        </c:ser>
        <c:ser>
          <c:idx val="1"/>
          <c:order val="1"/>
          <c:tx>
            <c:strRef>
              <c:f>Hoofdstations!$C$1</c:f>
              <c:strCache>
                <c:ptCount val="1"/>
                <c:pt idx="0">
                  <c:v>Andere hoofdstations</c:v>
                </c:pt>
              </c:strCache>
            </c:strRef>
          </c:tx>
          <c:spPr>
            <a:ln w="2540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Hoofdstations!$A$2:$A$60</c:f>
              <c:numCache>
                <c:formatCode>General</c:formatCode>
                <c:ptCount val="59"/>
                <c:pt idx="0">
                  <c:v>1958</c:v>
                </c:pt>
                <c:pt idx="1">
                  <c:v>1959</c:v>
                </c:pt>
                <c:pt idx="2">
                  <c:v>1960</c:v>
                </c:pt>
                <c:pt idx="3">
                  <c:v>1961</c:v>
                </c:pt>
                <c:pt idx="4">
                  <c:v>1962</c:v>
                </c:pt>
                <c:pt idx="5">
                  <c:v>1963</c:v>
                </c:pt>
                <c:pt idx="6">
                  <c:v>1964</c:v>
                </c:pt>
                <c:pt idx="7">
                  <c:v>1965</c:v>
                </c:pt>
                <c:pt idx="8">
                  <c:v>1966</c:v>
                </c:pt>
                <c:pt idx="9">
                  <c:v>1967</c:v>
                </c:pt>
                <c:pt idx="10">
                  <c:v>1968</c:v>
                </c:pt>
                <c:pt idx="11">
                  <c:v>1969</c:v>
                </c:pt>
                <c:pt idx="12">
                  <c:v>1970</c:v>
                </c:pt>
                <c:pt idx="13">
                  <c:v>1971</c:v>
                </c:pt>
                <c:pt idx="14">
                  <c:v>1972</c:v>
                </c:pt>
                <c:pt idx="15">
                  <c:v>1973</c:v>
                </c:pt>
                <c:pt idx="16">
                  <c:v>1974</c:v>
                </c:pt>
                <c:pt idx="17">
                  <c:v>1975</c:v>
                </c:pt>
                <c:pt idx="18">
                  <c:v>1976</c:v>
                </c:pt>
                <c:pt idx="19">
                  <c:v>1977</c:v>
                </c:pt>
                <c:pt idx="20">
                  <c:v>1978</c:v>
                </c:pt>
                <c:pt idx="21">
                  <c:v>1979</c:v>
                </c:pt>
                <c:pt idx="22">
                  <c:v>1980</c:v>
                </c:pt>
                <c:pt idx="23">
                  <c:v>1981</c:v>
                </c:pt>
                <c:pt idx="24">
                  <c:v>1982</c:v>
                </c:pt>
                <c:pt idx="25">
                  <c:v>1983</c:v>
                </c:pt>
                <c:pt idx="26">
                  <c:v>1984</c:v>
                </c:pt>
                <c:pt idx="27">
                  <c:v>1985</c:v>
                </c:pt>
                <c:pt idx="28">
                  <c:v>1986</c:v>
                </c:pt>
                <c:pt idx="29">
                  <c:v>1987</c:v>
                </c:pt>
                <c:pt idx="30">
                  <c:v>1988</c:v>
                </c:pt>
                <c:pt idx="31">
                  <c:v>1989</c:v>
                </c:pt>
                <c:pt idx="32">
                  <c:v>1990</c:v>
                </c:pt>
                <c:pt idx="33">
                  <c:v>1991</c:v>
                </c:pt>
                <c:pt idx="34">
                  <c:v>1992</c:v>
                </c:pt>
                <c:pt idx="35">
                  <c:v>1993</c:v>
                </c:pt>
                <c:pt idx="36">
                  <c:v>1994</c:v>
                </c:pt>
                <c:pt idx="37">
                  <c:v>1995</c:v>
                </c:pt>
                <c:pt idx="38">
                  <c:v>1996</c:v>
                </c:pt>
                <c:pt idx="39">
                  <c:v>1997</c:v>
                </c:pt>
                <c:pt idx="40">
                  <c:v>1998</c:v>
                </c:pt>
                <c:pt idx="41">
                  <c:v>1999</c:v>
                </c:pt>
                <c:pt idx="42">
                  <c:v>2000</c:v>
                </c:pt>
                <c:pt idx="43">
                  <c:v>2001</c:v>
                </c:pt>
                <c:pt idx="44">
                  <c:v>2002</c:v>
                </c:pt>
                <c:pt idx="45">
                  <c:v>2003</c:v>
                </c:pt>
                <c:pt idx="46">
                  <c:v>2004</c:v>
                </c:pt>
                <c:pt idx="47">
                  <c:v>2005</c:v>
                </c:pt>
                <c:pt idx="48">
                  <c:v>2006</c:v>
                </c:pt>
                <c:pt idx="49">
                  <c:v>2007</c:v>
                </c:pt>
                <c:pt idx="50">
                  <c:v>2008</c:v>
                </c:pt>
                <c:pt idx="51">
                  <c:v>2009</c:v>
                </c:pt>
                <c:pt idx="52">
                  <c:v>2010</c:v>
                </c:pt>
                <c:pt idx="53">
                  <c:v>2011</c:v>
                </c:pt>
                <c:pt idx="54">
                  <c:v>2012</c:v>
                </c:pt>
                <c:pt idx="55">
                  <c:v>2013</c:v>
                </c:pt>
                <c:pt idx="56">
                  <c:v>2014</c:v>
                </c:pt>
                <c:pt idx="57">
                  <c:v>2015</c:v>
                </c:pt>
                <c:pt idx="58">
                  <c:v>2016</c:v>
                </c:pt>
              </c:numCache>
            </c:numRef>
          </c:cat>
          <c:val>
            <c:numRef>
              <c:f>Hoofdstations!$C$2:$C$60</c:f>
              <c:numCache>
                <c:formatCode>0.0</c:formatCode>
                <c:ptCount val="59"/>
                <c:pt idx="7">
                  <c:v>370.55000000000007</c:v>
                </c:pt>
                <c:pt idx="8">
                  <c:v>358.05000000000007</c:v>
                </c:pt>
                <c:pt idx="9">
                  <c:v>378.02499999999998</c:v>
                </c:pt>
                <c:pt idx="10">
                  <c:v>350.9</c:v>
                </c:pt>
                <c:pt idx="11">
                  <c:v>368</c:v>
                </c:pt>
                <c:pt idx="12">
                  <c:v>373.5</c:v>
                </c:pt>
                <c:pt idx="13">
                  <c:v>377</c:v>
                </c:pt>
                <c:pt idx="14">
                  <c:v>350.25</c:v>
                </c:pt>
                <c:pt idx="15">
                  <c:v>372.02499999999998</c:v>
                </c:pt>
                <c:pt idx="16">
                  <c:v>363.97500000000002</c:v>
                </c:pt>
                <c:pt idx="17">
                  <c:v>369.57499999999999</c:v>
                </c:pt>
                <c:pt idx="18">
                  <c:v>398.6</c:v>
                </c:pt>
                <c:pt idx="19">
                  <c:v>345.57499999999999</c:v>
                </c:pt>
                <c:pt idx="20">
                  <c:v>347.4</c:v>
                </c:pt>
                <c:pt idx="21">
                  <c:v>346.97499999999997</c:v>
                </c:pt>
                <c:pt idx="22">
                  <c:v>351.3</c:v>
                </c:pt>
                <c:pt idx="23">
                  <c:v>348.75</c:v>
                </c:pt>
                <c:pt idx="24">
                  <c:v>382.65</c:v>
                </c:pt>
                <c:pt idx="25">
                  <c:v>366.92500000000001</c:v>
                </c:pt>
                <c:pt idx="26">
                  <c:v>346.57500000000005</c:v>
                </c:pt>
                <c:pt idx="27">
                  <c:v>354.09999999999997</c:v>
                </c:pt>
                <c:pt idx="28">
                  <c:v>385.625</c:v>
                </c:pt>
                <c:pt idx="29">
                  <c:v>353.27499999999998</c:v>
                </c:pt>
                <c:pt idx="30">
                  <c:v>343.72500000000002</c:v>
                </c:pt>
                <c:pt idx="31">
                  <c:v>386.75</c:v>
                </c:pt>
                <c:pt idx="32">
                  <c:v>384.35</c:v>
                </c:pt>
                <c:pt idx="33">
                  <c:v>367.32500000000005</c:v>
                </c:pt>
                <c:pt idx="34">
                  <c:v>373.29999999999995</c:v>
                </c:pt>
                <c:pt idx="35">
                  <c:v>358</c:v>
                </c:pt>
                <c:pt idx="36">
                  <c:v>363.875</c:v>
                </c:pt>
                <c:pt idx="37">
                  <c:v>386.57500000000005</c:v>
                </c:pt>
                <c:pt idx="38">
                  <c:v>364.2</c:v>
                </c:pt>
                <c:pt idx="39">
                  <c:v>378.125</c:v>
                </c:pt>
                <c:pt idx="40">
                  <c:v>335.15000000000003</c:v>
                </c:pt>
                <c:pt idx="41">
                  <c:v>384.40000000000003</c:v>
                </c:pt>
                <c:pt idx="42">
                  <c:v>353.42500000000001</c:v>
                </c:pt>
                <c:pt idx="43">
                  <c:v>375.6</c:v>
                </c:pt>
                <c:pt idx="44">
                  <c:v>366.92500000000001</c:v>
                </c:pt>
                <c:pt idx="45">
                  <c:v>416.75</c:v>
                </c:pt>
                <c:pt idx="46">
                  <c:v>380.25</c:v>
                </c:pt>
                <c:pt idx="47">
                  <c:v>382.47500000000002</c:v>
                </c:pt>
                <c:pt idx="48">
                  <c:v>382.79999999999995</c:v>
                </c:pt>
                <c:pt idx="49">
                  <c:v>373.85</c:v>
                </c:pt>
                <c:pt idx="50">
                  <c:v>381.3</c:v>
                </c:pt>
                <c:pt idx="51">
                  <c:v>400.32500000000005</c:v>
                </c:pt>
                <c:pt idx="52">
                  <c:v>387.92499999999995</c:v>
                </c:pt>
                <c:pt idx="53">
                  <c:v>383.17499999999995</c:v>
                </c:pt>
                <c:pt idx="54">
                  <c:v>377.3</c:v>
                </c:pt>
                <c:pt idx="55">
                  <c:v>379.9</c:v>
                </c:pt>
                <c:pt idx="56">
                  <c:v>388.77499999999998</c:v>
                </c:pt>
                <c:pt idx="57">
                  <c:v>395.55</c:v>
                </c:pt>
                <c:pt idx="58">
                  <c:v>392.375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4-41C0-9C3E-3FF974DC977C}"/>
            </c:ext>
          </c:extLst>
        </c:ser>
        <c:ser>
          <c:idx val="2"/>
          <c:order val="2"/>
          <c:tx>
            <c:strRef>
              <c:f>Hoofdstations!$D$1</c:f>
              <c:strCache>
                <c:ptCount val="1"/>
                <c:pt idx="0">
                  <c:v>De Bilt 10 jaar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Hoofdstations!$A$2:$A$60</c:f>
              <c:numCache>
                <c:formatCode>General</c:formatCode>
                <c:ptCount val="59"/>
                <c:pt idx="0">
                  <c:v>1958</c:v>
                </c:pt>
                <c:pt idx="1">
                  <c:v>1959</c:v>
                </c:pt>
                <c:pt idx="2">
                  <c:v>1960</c:v>
                </c:pt>
                <c:pt idx="3">
                  <c:v>1961</c:v>
                </c:pt>
                <c:pt idx="4">
                  <c:v>1962</c:v>
                </c:pt>
                <c:pt idx="5">
                  <c:v>1963</c:v>
                </c:pt>
                <c:pt idx="6">
                  <c:v>1964</c:v>
                </c:pt>
                <c:pt idx="7">
                  <c:v>1965</c:v>
                </c:pt>
                <c:pt idx="8">
                  <c:v>1966</c:v>
                </c:pt>
                <c:pt idx="9">
                  <c:v>1967</c:v>
                </c:pt>
                <c:pt idx="10">
                  <c:v>1968</c:v>
                </c:pt>
                <c:pt idx="11">
                  <c:v>1969</c:v>
                </c:pt>
                <c:pt idx="12">
                  <c:v>1970</c:v>
                </c:pt>
                <c:pt idx="13">
                  <c:v>1971</c:v>
                </c:pt>
                <c:pt idx="14">
                  <c:v>1972</c:v>
                </c:pt>
                <c:pt idx="15">
                  <c:v>1973</c:v>
                </c:pt>
                <c:pt idx="16">
                  <c:v>1974</c:v>
                </c:pt>
                <c:pt idx="17">
                  <c:v>1975</c:v>
                </c:pt>
                <c:pt idx="18">
                  <c:v>1976</c:v>
                </c:pt>
                <c:pt idx="19">
                  <c:v>1977</c:v>
                </c:pt>
                <c:pt idx="20">
                  <c:v>1978</c:v>
                </c:pt>
                <c:pt idx="21">
                  <c:v>1979</c:v>
                </c:pt>
                <c:pt idx="22">
                  <c:v>1980</c:v>
                </c:pt>
                <c:pt idx="23">
                  <c:v>1981</c:v>
                </c:pt>
                <c:pt idx="24">
                  <c:v>1982</c:v>
                </c:pt>
                <c:pt idx="25">
                  <c:v>1983</c:v>
                </c:pt>
                <c:pt idx="26">
                  <c:v>1984</c:v>
                </c:pt>
                <c:pt idx="27">
                  <c:v>1985</c:v>
                </c:pt>
                <c:pt idx="28">
                  <c:v>1986</c:v>
                </c:pt>
                <c:pt idx="29">
                  <c:v>1987</c:v>
                </c:pt>
                <c:pt idx="30">
                  <c:v>1988</c:v>
                </c:pt>
                <c:pt idx="31">
                  <c:v>1989</c:v>
                </c:pt>
                <c:pt idx="32">
                  <c:v>1990</c:v>
                </c:pt>
                <c:pt idx="33">
                  <c:v>1991</c:v>
                </c:pt>
                <c:pt idx="34">
                  <c:v>1992</c:v>
                </c:pt>
                <c:pt idx="35">
                  <c:v>1993</c:v>
                </c:pt>
                <c:pt idx="36">
                  <c:v>1994</c:v>
                </c:pt>
                <c:pt idx="37">
                  <c:v>1995</c:v>
                </c:pt>
                <c:pt idx="38">
                  <c:v>1996</c:v>
                </c:pt>
                <c:pt idx="39">
                  <c:v>1997</c:v>
                </c:pt>
                <c:pt idx="40">
                  <c:v>1998</c:v>
                </c:pt>
                <c:pt idx="41">
                  <c:v>1999</c:v>
                </c:pt>
                <c:pt idx="42">
                  <c:v>2000</c:v>
                </c:pt>
                <c:pt idx="43">
                  <c:v>2001</c:v>
                </c:pt>
                <c:pt idx="44">
                  <c:v>2002</c:v>
                </c:pt>
                <c:pt idx="45">
                  <c:v>2003</c:v>
                </c:pt>
                <c:pt idx="46">
                  <c:v>2004</c:v>
                </c:pt>
                <c:pt idx="47">
                  <c:v>2005</c:v>
                </c:pt>
                <c:pt idx="48">
                  <c:v>2006</c:v>
                </c:pt>
                <c:pt idx="49">
                  <c:v>2007</c:v>
                </c:pt>
                <c:pt idx="50">
                  <c:v>2008</c:v>
                </c:pt>
                <c:pt idx="51">
                  <c:v>2009</c:v>
                </c:pt>
                <c:pt idx="52">
                  <c:v>2010</c:v>
                </c:pt>
                <c:pt idx="53">
                  <c:v>2011</c:v>
                </c:pt>
                <c:pt idx="54">
                  <c:v>2012</c:v>
                </c:pt>
                <c:pt idx="55">
                  <c:v>2013</c:v>
                </c:pt>
                <c:pt idx="56">
                  <c:v>2014</c:v>
                </c:pt>
                <c:pt idx="57">
                  <c:v>2015</c:v>
                </c:pt>
                <c:pt idx="58">
                  <c:v>2016</c:v>
                </c:pt>
              </c:numCache>
            </c:numRef>
          </c:cat>
          <c:val>
            <c:numRef>
              <c:f>Hoofdstations!$D$2:$D$60</c:f>
              <c:numCache>
                <c:formatCode>0.0</c:formatCode>
                <c:ptCount val="59"/>
                <c:pt idx="5">
                  <c:v>343.71999999999997</c:v>
                </c:pt>
                <c:pt idx="6">
                  <c:v>342.21000000000004</c:v>
                </c:pt>
                <c:pt idx="7">
                  <c:v>338.38</c:v>
                </c:pt>
                <c:pt idx="8">
                  <c:v>341.62</c:v>
                </c:pt>
                <c:pt idx="9">
                  <c:v>343.69000000000005</c:v>
                </c:pt>
                <c:pt idx="10">
                  <c:v>342.37</c:v>
                </c:pt>
                <c:pt idx="11">
                  <c:v>345.33000000000004</c:v>
                </c:pt>
                <c:pt idx="12">
                  <c:v>346.42999999999995</c:v>
                </c:pt>
                <c:pt idx="13">
                  <c:v>349.13999999999993</c:v>
                </c:pt>
                <c:pt idx="14">
                  <c:v>355.59</c:v>
                </c:pt>
                <c:pt idx="15">
                  <c:v>353.75999999999993</c:v>
                </c:pt>
                <c:pt idx="16">
                  <c:v>354.84</c:v>
                </c:pt>
                <c:pt idx="17">
                  <c:v>352.1</c:v>
                </c:pt>
                <c:pt idx="18">
                  <c:v>349.65999999999997</c:v>
                </c:pt>
                <c:pt idx="19">
                  <c:v>345.96</c:v>
                </c:pt>
                <c:pt idx="20">
                  <c:v>350.03000000000003</c:v>
                </c:pt>
                <c:pt idx="21">
                  <c:v>348.30000000000007</c:v>
                </c:pt>
                <c:pt idx="22">
                  <c:v>344.94000000000005</c:v>
                </c:pt>
                <c:pt idx="23">
                  <c:v>341.4</c:v>
                </c:pt>
                <c:pt idx="24">
                  <c:v>339.28999999999996</c:v>
                </c:pt>
                <c:pt idx="25">
                  <c:v>338.89</c:v>
                </c:pt>
                <c:pt idx="26">
                  <c:v>338.13</c:v>
                </c:pt>
                <c:pt idx="27">
                  <c:v>343.28999999999996</c:v>
                </c:pt>
                <c:pt idx="28">
                  <c:v>346.90999999999997</c:v>
                </c:pt>
                <c:pt idx="29">
                  <c:v>349.2</c:v>
                </c:pt>
                <c:pt idx="30">
                  <c:v>347.32</c:v>
                </c:pt>
                <c:pt idx="31">
                  <c:v>345.48999999999995</c:v>
                </c:pt>
                <c:pt idx="32">
                  <c:v>346.9</c:v>
                </c:pt>
                <c:pt idx="33">
                  <c:v>350.21</c:v>
                </c:pt>
                <c:pt idx="34">
                  <c:v>347.76</c:v>
                </c:pt>
                <c:pt idx="35">
                  <c:v>350.15000000000003</c:v>
                </c:pt>
                <c:pt idx="36">
                  <c:v>348.77000000000004</c:v>
                </c:pt>
                <c:pt idx="37">
                  <c:v>347.45000000000005</c:v>
                </c:pt>
                <c:pt idx="38">
                  <c:v>344.63000000000005</c:v>
                </c:pt>
                <c:pt idx="39">
                  <c:v>345.87</c:v>
                </c:pt>
                <c:pt idx="40">
                  <c:v>346.11999999999995</c:v>
                </c:pt>
                <c:pt idx="41">
                  <c:v>352.94</c:v>
                </c:pt>
                <c:pt idx="42">
                  <c:v>355.05</c:v>
                </c:pt>
                <c:pt idx="43">
                  <c:v>355.58000000000004</c:v>
                </c:pt>
                <c:pt idx="44">
                  <c:v>358.27000000000004</c:v>
                </c:pt>
                <c:pt idx="45">
                  <c:v>359.12</c:v>
                </c:pt>
                <c:pt idx="46">
                  <c:v>364.39</c:v>
                </c:pt>
                <c:pt idx="47">
                  <c:v>366.28</c:v>
                </c:pt>
                <c:pt idx="48">
                  <c:v>370.03000000000003</c:v>
                </c:pt>
                <c:pt idx="49">
                  <c:v>371.09000000000003</c:v>
                </c:pt>
                <c:pt idx="50">
                  <c:v>370.53000000000009</c:v>
                </c:pt>
                <c:pt idx="51">
                  <c:v>366.77000000000004</c:v>
                </c:pt>
                <c:pt idx="52">
                  <c:v>368.25</c:v>
                </c:pt>
                <c:pt idx="53">
                  <c:v>369.77000000000004</c:v>
                </c:pt>
                <c:pt idx="54">
                  <c:v>370.26999999999992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4-41C0-9C3E-3FF974DC977C}"/>
            </c:ext>
          </c:extLst>
        </c:ser>
        <c:ser>
          <c:idx val="3"/>
          <c:order val="3"/>
          <c:tx>
            <c:strRef>
              <c:f>Hoofdstations!$E$1</c:f>
              <c:strCache>
                <c:ptCount val="1"/>
                <c:pt idx="0">
                  <c:v>Andere hoofdstations 10 jaar</c:v>
                </c:pt>
              </c:strCache>
            </c:strRef>
          </c:tx>
          <c:spPr>
            <a:ln w="317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Hoofdstations!$A$2:$A$60</c:f>
              <c:numCache>
                <c:formatCode>General</c:formatCode>
                <c:ptCount val="59"/>
                <c:pt idx="0">
                  <c:v>1958</c:v>
                </c:pt>
                <c:pt idx="1">
                  <c:v>1959</c:v>
                </c:pt>
                <c:pt idx="2">
                  <c:v>1960</c:v>
                </c:pt>
                <c:pt idx="3">
                  <c:v>1961</c:v>
                </c:pt>
                <c:pt idx="4">
                  <c:v>1962</c:v>
                </c:pt>
                <c:pt idx="5">
                  <c:v>1963</c:v>
                </c:pt>
                <c:pt idx="6">
                  <c:v>1964</c:v>
                </c:pt>
                <c:pt idx="7">
                  <c:v>1965</c:v>
                </c:pt>
                <c:pt idx="8">
                  <c:v>1966</c:v>
                </c:pt>
                <c:pt idx="9">
                  <c:v>1967</c:v>
                </c:pt>
                <c:pt idx="10">
                  <c:v>1968</c:v>
                </c:pt>
                <c:pt idx="11">
                  <c:v>1969</c:v>
                </c:pt>
                <c:pt idx="12">
                  <c:v>1970</c:v>
                </c:pt>
                <c:pt idx="13">
                  <c:v>1971</c:v>
                </c:pt>
                <c:pt idx="14">
                  <c:v>1972</c:v>
                </c:pt>
                <c:pt idx="15">
                  <c:v>1973</c:v>
                </c:pt>
                <c:pt idx="16">
                  <c:v>1974</c:v>
                </c:pt>
                <c:pt idx="17">
                  <c:v>1975</c:v>
                </c:pt>
                <c:pt idx="18">
                  <c:v>1976</c:v>
                </c:pt>
                <c:pt idx="19">
                  <c:v>1977</c:v>
                </c:pt>
                <c:pt idx="20">
                  <c:v>1978</c:v>
                </c:pt>
                <c:pt idx="21">
                  <c:v>1979</c:v>
                </c:pt>
                <c:pt idx="22">
                  <c:v>1980</c:v>
                </c:pt>
                <c:pt idx="23">
                  <c:v>1981</c:v>
                </c:pt>
                <c:pt idx="24">
                  <c:v>1982</c:v>
                </c:pt>
                <c:pt idx="25">
                  <c:v>1983</c:v>
                </c:pt>
                <c:pt idx="26">
                  <c:v>1984</c:v>
                </c:pt>
                <c:pt idx="27">
                  <c:v>1985</c:v>
                </c:pt>
                <c:pt idx="28">
                  <c:v>1986</c:v>
                </c:pt>
                <c:pt idx="29">
                  <c:v>1987</c:v>
                </c:pt>
                <c:pt idx="30">
                  <c:v>1988</c:v>
                </c:pt>
                <c:pt idx="31">
                  <c:v>1989</c:v>
                </c:pt>
                <c:pt idx="32">
                  <c:v>1990</c:v>
                </c:pt>
                <c:pt idx="33">
                  <c:v>1991</c:v>
                </c:pt>
                <c:pt idx="34">
                  <c:v>1992</c:v>
                </c:pt>
                <c:pt idx="35">
                  <c:v>1993</c:v>
                </c:pt>
                <c:pt idx="36">
                  <c:v>1994</c:v>
                </c:pt>
                <c:pt idx="37">
                  <c:v>1995</c:v>
                </c:pt>
                <c:pt idx="38">
                  <c:v>1996</c:v>
                </c:pt>
                <c:pt idx="39">
                  <c:v>1997</c:v>
                </c:pt>
                <c:pt idx="40">
                  <c:v>1998</c:v>
                </c:pt>
                <c:pt idx="41">
                  <c:v>1999</c:v>
                </c:pt>
                <c:pt idx="42">
                  <c:v>2000</c:v>
                </c:pt>
                <c:pt idx="43">
                  <c:v>2001</c:v>
                </c:pt>
                <c:pt idx="44">
                  <c:v>2002</c:v>
                </c:pt>
                <c:pt idx="45">
                  <c:v>2003</c:v>
                </c:pt>
                <c:pt idx="46">
                  <c:v>2004</c:v>
                </c:pt>
                <c:pt idx="47">
                  <c:v>2005</c:v>
                </c:pt>
                <c:pt idx="48">
                  <c:v>2006</c:v>
                </c:pt>
                <c:pt idx="49">
                  <c:v>2007</c:v>
                </c:pt>
                <c:pt idx="50">
                  <c:v>2008</c:v>
                </c:pt>
                <c:pt idx="51">
                  <c:v>2009</c:v>
                </c:pt>
                <c:pt idx="52">
                  <c:v>2010</c:v>
                </c:pt>
                <c:pt idx="53">
                  <c:v>2011</c:v>
                </c:pt>
                <c:pt idx="54">
                  <c:v>2012</c:v>
                </c:pt>
                <c:pt idx="55">
                  <c:v>2013</c:v>
                </c:pt>
                <c:pt idx="56">
                  <c:v>2014</c:v>
                </c:pt>
                <c:pt idx="57">
                  <c:v>2015</c:v>
                </c:pt>
                <c:pt idx="58">
                  <c:v>2016</c:v>
                </c:pt>
              </c:numCache>
            </c:numRef>
          </c:cat>
          <c:val>
            <c:numRef>
              <c:f>Hoofdstations!$E$2:$E$60</c:f>
              <c:numCache>
                <c:formatCode>0.0</c:formatCode>
                <c:ptCount val="59"/>
                <c:pt idx="12">
                  <c:v>366.22750000000002</c:v>
                </c:pt>
                <c:pt idx="13">
                  <c:v>366.13</c:v>
                </c:pt>
                <c:pt idx="14">
                  <c:v>370.185</c:v>
                </c:pt>
                <c:pt idx="15">
                  <c:v>366.93999999999994</c:v>
                </c:pt>
                <c:pt idx="16">
                  <c:v>366.59</c:v>
                </c:pt>
                <c:pt idx="17">
                  <c:v>364.48749999999995</c:v>
                </c:pt>
                <c:pt idx="18">
                  <c:v>362.26750000000004</c:v>
                </c:pt>
                <c:pt idx="19">
                  <c:v>359.4425</c:v>
                </c:pt>
                <c:pt idx="20">
                  <c:v>362.6825</c:v>
                </c:pt>
                <c:pt idx="21">
                  <c:v>362.17250000000001</c:v>
                </c:pt>
                <c:pt idx="22">
                  <c:v>360.43250000000006</c:v>
                </c:pt>
                <c:pt idx="23">
                  <c:v>358.88499999999999</c:v>
                </c:pt>
                <c:pt idx="24">
                  <c:v>357.58749999999998</c:v>
                </c:pt>
                <c:pt idx="25">
                  <c:v>358.35749999999996</c:v>
                </c:pt>
                <c:pt idx="26">
                  <c:v>357.99</c:v>
                </c:pt>
                <c:pt idx="27">
                  <c:v>361.96749999999997</c:v>
                </c:pt>
                <c:pt idx="28">
                  <c:v>365.27249999999998</c:v>
                </c:pt>
                <c:pt idx="29">
                  <c:v>367.13</c:v>
                </c:pt>
                <c:pt idx="30">
                  <c:v>366.19499999999999</c:v>
                </c:pt>
                <c:pt idx="31">
                  <c:v>365.30249999999995</c:v>
                </c:pt>
                <c:pt idx="32">
                  <c:v>367.03249999999997</c:v>
                </c:pt>
                <c:pt idx="33">
                  <c:v>370.28000000000003</c:v>
                </c:pt>
                <c:pt idx="34">
                  <c:v>368.13749999999999</c:v>
                </c:pt>
                <c:pt idx="35">
                  <c:v>370.62249999999995</c:v>
                </c:pt>
                <c:pt idx="36">
                  <c:v>369.76499999999999</c:v>
                </c:pt>
                <c:pt idx="37">
                  <c:v>369.53000000000003</c:v>
                </c:pt>
                <c:pt idx="38">
                  <c:v>366.43750000000006</c:v>
                </c:pt>
                <c:pt idx="39">
                  <c:v>367.26499999999999</c:v>
                </c:pt>
                <c:pt idx="40">
                  <c:v>366.62750000000005</c:v>
                </c:pt>
                <c:pt idx="41">
                  <c:v>372.50250000000005</c:v>
                </c:pt>
                <c:pt idx="42">
                  <c:v>374.14000000000004</c:v>
                </c:pt>
                <c:pt idx="43">
                  <c:v>373.73</c:v>
                </c:pt>
                <c:pt idx="44">
                  <c:v>375.59000000000003</c:v>
                </c:pt>
                <c:pt idx="45">
                  <c:v>375.16249999999997</c:v>
                </c:pt>
                <c:pt idx="46">
                  <c:v>379.77750000000003</c:v>
                </c:pt>
                <c:pt idx="47">
                  <c:v>381.37000000000006</c:v>
                </c:pt>
                <c:pt idx="48">
                  <c:v>384.82000000000005</c:v>
                </c:pt>
                <c:pt idx="49">
                  <c:v>385.57750000000004</c:v>
                </c:pt>
                <c:pt idx="50">
                  <c:v>386.61500000000007</c:v>
                </c:pt>
                <c:pt idx="51">
                  <c:v>382.93000000000006</c:v>
                </c:pt>
                <c:pt idx="52">
                  <c:v>383.78250000000008</c:v>
                </c:pt>
                <c:pt idx="53">
                  <c:v>385.09000000000003</c:v>
                </c:pt>
                <c:pt idx="54">
                  <c:v>386.04750000000001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64-41C0-9C3E-3FF974DC9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688112"/>
        <c:axId val="220691488"/>
      </c:lineChart>
      <c:dateAx>
        <c:axId val="21768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691488"/>
        <c:crosses val="autoZero"/>
        <c:auto val="0"/>
        <c:lblOffset val="100"/>
        <c:baseTimeUnit val="days"/>
      </c:dateAx>
      <c:valAx>
        <c:axId val="220691488"/>
        <c:scaling>
          <c:orientation val="minMax"/>
          <c:min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1768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60</xdr:row>
      <xdr:rowOff>133350</xdr:rowOff>
    </xdr:from>
    <xdr:to>
      <xdr:col>10</xdr:col>
      <xdr:colOff>190500</xdr:colOff>
      <xdr:row>75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68529F6-6BD5-4B4F-8432-E0B4DD155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logboekweer.nl/GlobaleStraling/DeBilt_Glo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2"/>
  <sheetViews>
    <sheetView workbookViewId="0">
      <pane xSplit="1" ySplit="2" topLeftCell="S60" activePane="bottomRight" state="frozen"/>
      <selection pane="topRight" activeCell="B1" sqref="B1"/>
      <selection pane="bottomLeft" activeCell="A3" sqref="A3"/>
      <selection pane="bottomRight" activeCell="AF31" sqref="AF31"/>
    </sheetView>
  </sheetViews>
  <sheetFormatPr defaultRowHeight="15" x14ac:dyDescent="0.25"/>
  <cols>
    <col min="1" max="1" width="7.28515625" style="3" customWidth="1"/>
    <col min="2" max="36" width="7.7109375" style="3" customWidth="1"/>
  </cols>
  <sheetData>
    <row r="1" spans="1:36" s="1" customFormat="1" x14ac:dyDescent="0.25">
      <c r="A1" s="6" t="s">
        <v>1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2</v>
      </c>
      <c r="J1" s="6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6" t="s">
        <v>19</v>
      </c>
      <c r="S1" s="6" t="s">
        <v>20</v>
      </c>
      <c r="T1" s="6" t="s">
        <v>21</v>
      </c>
      <c r="U1" s="6" t="s">
        <v>22</v>
      </c>
      <c r="V1" s="6" t="s">
        <v>23</v>
      </c>
      <c r="W1" s="6" t="s">
        <v>24</v>
      </c>
      <c r="X1" s="6" t="s">
        <v>25</v>
      </c>
      <c r="Y1" s="6" t="s">
        <v>26</v>
      </c>
      <c r="Z1" s="6"/>
      <c r="AA1" s="6" t="s">
        <v>27</v>
      </c>
      <c r="AB1" s="6" t="s">
        <v>28</v>
      </c>
      <c r="AC1" s="6" t="s">
        <v>29</v>
      </c>
      <c r="AD1" s="6" t="s">
        <v>30</v>
      </c>
      <c r="AE1" s="6" t="s">
        <v>31</v>
      </c>
      <c r="AF1" s="6" t="s">
        <v>32</v>
      </c>
      <c r="AG1" s="6" t="s">
        <v>33</v>
      </c>
      <c r="AH1" s="6" t="s">
        <v>34</v>
      </c>
      <c r="AI1" s="6" t="s">
        <v>35</v>
      </c>
      <c r="AJ1" s="6" t="s">
        <v>36</v>
      </c>
    </row>
    <row r="2" spans="1:36" s="2" customFormat="1" x14ac:dyDescent="0.25">
      <c r="A2" s="8" t="s">
        <v>0</v>
      </c>
      <c r="B2" s="9">
        <v>210</v>
      </c>
      <c r="C2" s="9">
        <v>235</v>
      </c>
      <c r="D2" s="9">
        <v>240</v>
      </c>
      <c r="E2" s="9">
        <v>242</v>
      </c>
      <c r="F2" s="9">
        <v>249</v>
      </c>
      <c r="G2" s="9">
        <v>251</v>
      </c>
      <c r="H2" s="9">
        <v>257</v>
      </c>
      <c r="I2" s="9">
        <v>260</v>
      </c>
      <c r="J2" s="9">
        <v>265</v>
      </c>
      <c r="K2" s="9">
        <v>267</v>
      </c>
      <c r="L2" s="9">
        <v>269</v>
      </c>
      <c r="M2" s="9">
        <v>270</v>
      </c>
      <c r="N2" s="9">
        <v>273</v>
      </c>
      <c r="O2" s="9">
        <v>275</v>
      </c>
      <c r="P2" s="9">
        <v>277</v>
      </c>
      <c r="Q2" s="9">
        <v>278</v>
      </c>
      <c r="R2" s="9">
        <v>279</v>
      </c>
      <c r="S2" s="9">
        <v>280</v>
      </c>
      <c r="T2" s="9">
        <v>283</v>
      </c>
      <c r="U2" s="9">
        <v>286</v>
      </c>
      <c r="V2" s="9">
        <v>290</v>
      </c>
      <c r="W2" s="9">
        <v>310</v>
      </c>
      <c r="X2" s="9">
        <v>319</v>
      </c>
      <c r="Y2" s="9">
        <v>323</v>
      </c>
      <c r="Z2" s="9">
        <v>330</v>
      </c>
      <c r="AA2" s="9">
        <v>340</v>
      </c>
      <c r="AB2" s="9">
        <v>344</v>
      </c>
      <c r="AC2" s="9">
        <v>348</v>
      </c>
      <c r="AD2" s="9">
        <v>350</v>
      </c>
      <c r="AE2" s="9">
        <v>356</v>
      </c>
      <c r="AF2" s="9">
        <v>370</v>
      </c>
      <c r="AG2" s="9">
        <v>375</v>
      </c>
      <c r="AH2" s="9">
        <v>377</v>
      </c>
      <c r="AI2" s="9">
        <v>380</v>
      </c>
      <c r="AJ2" s="9">
        <v>391</v>
      </c>
    </row>
    <row r="3" spans="1:36" x14ac:dyDescent="0.25">
      <c r="A3" s="3" t="s">
        <v>3</v>
      </c>
      <c r="B3" s="5"/>
      <c r="C3" s="5"/>
      <c r="D3" s="5"/>
      <c r="E3" s="5"/>
      <c r="F3" s="5"/>
      <c r="G3" s="5"/>
      <c r="H3" s="5"/>
      <c r="I3" s="5">
        <v>374.7</v>
      </c>
      <c r="J3" s="5"/>
      <c r="K3" s="5"/>
      <c r="L3" s="5"/>
      <c r="M3" s="5"/>
      <c r="N3" s="5"/>
      <c r="O3" s="5"/>
      <c r="P3" s="5"/>
      <c r="Q3" s="5"/>
      <c r="R3" s="5"/>
      <c r="S3" s="5">
        <v>349.8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>
        <v>366.4</v>
      </c>
      <c r="AE3" s="5"/>
      <c r="AF3" s="5">
        <v>362.7</v>
      </c>
      <c r="AG3" s="5">
        <v>362.6</v>
      </c>
      <c r="AH3" s="5"/>
      <c r="AI3" s="5">
        <v>364.3</v>
      </c>
      <c r="AJ3" s="5"/>
    </row>
    <row r="4" spans="1:36" x14ac:dyDescent="0.25">
      <c r="A4" s="3">
        <v>1958</v>
      </c>
      <c r="B4" s="5"/>
      <c r="C4" s="5"/>
      <c r="D4" s="5"/>
      <c r="E4" s="5"/>
      <c r="F4" s="5"/>
      <c r="G4" s="5"/>
      <c r="H4" s="5"/>
      <c r="I4" s="5">
        <v>336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3">
        <v>1959</v>
      </c>
      <c r="B5" s="5"/>
      <c r="C5" s="5"/>
      <c r="D5" s="5"/>
      <c r="E5" s="5"/>
      <c r="F5" s="5"/>
      <c r="G5" s="5"/>
      <c r="H5" s="5"/>
      <c r="I5" s="5">
        <v>389.8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3">
        <v>1960</v>
      </c>
      <c r="B6" s="5"/>
      <c r="C6" s="5"/>
      <c r="D6" s="5"/>
      <c r="E6" s="5"/>
      <c r="F6" s="5"/>
      <c r="G6" s="5"/>
      <c r="H6" s="5"/>
      <c r="I6" s="5">
        <v>321.89999999999998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x14ac:dyDescent="0.25">
      <c r="A7" s="3">
        <v>1961</v>
      </c>
      <c r="B7" s="5"/>
      <c r="C7" s="5"/>
      <c r="D7" s="5"/>
      <c r="E7" s="5"/>
      <c r="F7" s="5"/>
      <c r="G7" s="5"/>
      <c r="H7" s="5"/>
      <c r="I7" s="5">
        <v>339.7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x14ac:dyDescent="0.25">
      <c r="A8" s="3">
        <v>1962</v>
      </c>
      <c r="B8" s="5"/>
      <c r="C8" s="5"/>
      <c r="D8" s="5"/>
      <c r="E8" s="5"/>
      <c r="F8" s="5"/>
      <c r="G8" s="5"/>
      <c r="H8" s="5"/>
      <c r="I8" s="5">
        <v>350.3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3">
        <v>1963</v>
      </c>
      <c r="B9" s="5"/>
      <c r="C9" s="5"/>
      <c r="D9" s="5"/>
      <c r="E9" s="5"/>
      <c r="F9" s="5"/>
      <c r="G9" s="5"/>
      <c r="H9" s="5"/>
      <c r="I9" s="5">
        <v>336.6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3">
        <v>1964</v>
      </c>
      <c r="B10" s="5"/>
      <c r="C10" s="5"/>
      <c r="D10" s="5"/>
      <c r="E10" s="5"/>
      <c r="F10" s="5"/>
      <c r="G10" s="5"/>
      <c r="H10" s="5"/>
      <c r="I10" s="5">
        <v>347.2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v>400.1</v>
      </c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3">
        <v>1965</v>
      </c>
      <c r="B11" s="5"/>
      <c r="C11" s="5">
        <v>371.3</v>
      </c>
      <c r="D11" s="5"/>
      <c r="E11" s="5"/>
      <c r="F11" s="5"/>
      <c r="G11" s="5"/>
      <c r="H11" s="5"/>
      <c r="I11" s="5">
        <v>341</v>
      </c>
      <c r="J11" s="5"/>
      <c r="K11" s="5"/>
      <c r="L11" s="5"/>
      <c r="M11" s="5"/>
      <c r="N11" s="5"/>
      <c r="O11" s="5"/>
      <c r="P11" s="5"/>
      <c r="Q11" s="5"/>
      <c r="R11" s="5"/>
      <c r="S11" s="5">
        <v>360.1</v>
      </c>
      <c r="T11" s="5"/>
      <c r="U11" s="5"/>
      <c r="V11" s="5"/>
      <c r="W11" s="5">
        <v>398.7</v>
      </c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>
        <v>352.1</v>
      </c>
      <c r="AJ11" s="5"/>
    </row>
    <row r="12" spans="1:36" x14ac:dyDescent="0.25">
      <c r="A12" s="3">
        <v>1966</v>
      </c>
      <c r="B12" s="5"/>
      <c r="C12" s="5">
        <v>366.4</v>
      </c>
      <c r="D12" s="5"/>
      <c r="E12" s="5"/>
      <c r="F12" s="5"/>
      <c r="G12" s="5"/>
      <c r="H12" s="5"/>
      <c r="I12" s="5">
        <v>323.39999999999998</v>
      </c>
      <c r="J12" s="5"/>
      <c r="K12" s="5"/>
      <c r="L12" s="5"/>
      <c r="M12" s="5"/>
      <c r="N12" s="5"/>
      <c r="O12" s="5"/>
      <c r="P12" s="5"/>
      <c r="Q12" s="5"/>
      <c r="R12" s="5"/>
      <c r="S12" s="5">
        <v>357.3</v>
      </c>
      <c r="T12" s="5"/>
      <c r="U12" s="5"/>
      <c r="V12" s="5"/>
      <c r="W12" s="5">
        <v>354.1</v>
      </c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>
        <v>354.4</v>
      </c>
      <c r="AJ12" s="5"/>
    </row>
    <row r="13" spans="1:36" x14ac:dyDescent="0.25">
      <c r="A13" s="3">
        <v>1967</v>
      </c>
      <c r="B13" s="5"/>
      <c r="C13" s="5">
        <v>394.5</v>
      </c>
      <c r="D13" s="5"/>
      <c r="E13" s="5"/>
      <c r="F13" s="5"/>
      <c r="G13" s="5"/>
      <c r="H13" s="5"/>
      <c r="I13" s="5">
        <v>351.3</v>
      </c>
      <c r="J13" s="5"/>
      <c r="K13" s="5"/>
      <c r="L13" s="5"/>
      <c r="M13" s="5"/>
      <c r="N13" s="5"/>
      <c r="O13" s="5"/>
      <c r="P13" s="5"/>
      <c r="Q13" s="5"/>
      <c r="R13" s="5"/>
      <c r="S13" s="5">
        <v>365</v>
      </c>
      <c r="T13" s="5"/>
      <c r="U13" s="5"/>
      <c r="V13" s="5"/>
      <c r="W13" s="5">
        <v>370.7</v>
      </c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>
        <v>381.9</v>
      </c>
      <c r="AJ13" s="5"/>
    </row>
    <row r="14" spans="1:36" x14ac:dyDescent="0.25">
      <c r="A14" s="3">
        <v>1968</v>
      </c>
      <c r="B14" s="5"/>
      <c r="C14" s="5">
        <v>369.1</v>
      </c>
      <c r="D14" s="5"/>
      <c r="E14" s="5"/>
      <c r="F14" s="5"/>
      <c r="G14" s="5"/>
      <c r="H14" s="5"/>
      <c r="I14" s="5">
        <v>320.89999999999998</v>
      </c>
      <c r="J14" s="5"/>
      <c r="K14" s="5"/>
      <c r="L14" s="5"/>
      <c r="M14" s="5"/>
      <c r="N14" s="5"/>
      <c r="O14" s="5"/>
      <c r="P14" s="5"/>
      <c r="Q14" s="5"/>
      <c r="R14" s="5"/>
      <c r="S14" s="5">
        <v>356.3</v>
      </c>
      <c r="T14" s="5"/>
      <c r="U14" s="5"/>
      <c r="V14" s="5"/>
      <c r="W14" s="5">
        <v>340.8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>
        <v>337.4</v>
      </c>
      <c r="AJ14" s="5"/>
    </row>
    <row r="15" spans="1:36" x14ac:dyDescent="0.25">
      <c r="A15" s="3">
        <v>1969</v>
      </c>
      <c r="B15" s="5"/>
      <c r="C15" s="5">
        <v>388</v>
      </c>
      <c r="D15" s="5"/>
      <c r="E15" s="5"/>
      <c r="F15" s="5"/>
      <c r="G15" s="5"/>
      <c r="H15" s="5"/>
      <c r="I15" s="5">
        <v>351.5</v>
      </c>
      <c r="J15" s="5"/>
      <c r="K15" s="5"/>
      <c r="L15" s="5"/>
      <c r="M15" s="5"/>
      <c r="N15" s="5"/>
      <c r="O15" s="5"/>
      <c r="P15" s="5"/>
      <c r="Q15" s="5"/>
      <c r="R15" s="5"/>
      <c r="S15" s="5">
        <v>353.2</v>
      </c>
      <c r="T15" s="5"/>
      <c r="U15" s="5"/>
      <c r="V15" s="5"/>
      <c r="W15" s="5">
        <v>374.9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>
        <v>355.9</v>
      </c>
      <c r="AJ15" s="5"/>
    </row>
    <row r="16" spans="1:36" x14ac:dyDescent="0.25">
      <c r="A16" s="3">
        <v>1970</v>
      </c>
      <c r="B16" s="5"/>
      <c r="C16" s="5">
        <v>400</v>
      </c>
      <c r="D16" s="5"/>
      <c r="E16" s="5"/>
      <c r="F16" s="5"/>
      <c r="G16" s="5"/>
      <c r="H16" s="5"/>
      <c r="I16" s="5">
        <v>354.3</v>
      </c>
      <c r="J16" s="5"/>
      <c r="K16" s="5"/>
      <c r="L16" s="5"/>
      <c r="M16" s="5"/>
      <c r="N16" s="5"/>
      <c r="O16" s="5"/>
      <c r="P16" s="5"/>
      <c r="Q16" s="5"/>
      <c r="R16" s="5"/>
      <c r="S16" s="5">
        <v>356.7</v>
      </c>
      <c r="T16" s="5"/>
      <c r="U16" s="5"/>
      <c r="V16" s="5"/>
      <c r="W16" s="5">
        <v>387.7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>
        <v>349.6</v>
      </c>
      <c r="AJ16" s="5"/>
    </row>
    <row r="17" spans="1:36" x14ac:dyDescent="0.25">
      <c r="A17" s="3">
        <v>1971</v>
      </c>
      <c r="B17" s="5"/>
      <c r="C17" s="5">
        <v>385.5</v>
      </c>
      <c r="D17" s="5"/>
      <c r="E17" s="5"/>
      <c r="F17" s="5"/>
      <c r="G17" s="5"/>
      <c r="H17" s="5"/>
      <c r="I17" s="5">
        <v>360.4</v>
      </c>
      <c r="J17" s="5"/>
      <c r="K17" s="5"/>
      <c r="L17" s="5"/>
      <c r="M17" s="5"/>
      <c r="N17" s="5"/>
      <c r="O17" s="5"/>
      <c r="P17" s="5"/>
      <c r="Q17" s="5"/>
      <c r="R17" s="5"/>
      <c r="S17" s="5">
        <v>375</v>
      </c>
      <c r="T17" s="5"/>
      <c r="U17" s="5"/>
      <c r="V17" s="5"/>
      <c r="W17" s="5">
        <v>378.3</v>
      </c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>
        <v>369.2</v>
      </c>
      <c r="AJ17" s="5"/>
    </row>
    <row r="18" spans="1:36" x14ac:dyDescent="0.25">
      <c r="A18" s="3">
        <v>1972</v>
      </c>
      <c r="B18" s="5"/>
      <c r="C18" s="5">
        <v>367</v>
      </c>
      <c r="D18" s="5"/>
      <c r="E18" s="5"/>
      <c r="F18" s="5"/>
      <c r="G18" s="5"/>
      <c r="H18" s="5"/>
      <c r="I18" s="5">
        <v>337.1</v>
      </c>
      <c r="J18" s="5"/>
      <c r="K18" s="5"/>
      <c r="L18" s="5"/>
      <c r="M18" s="5"/>
      <c r="N18" s="5"/>
      <c r="O18" s="5"/>
      <c r="P18" s="5"/>
      <c r="Q18" s="5"/>
      <c r="R18" s="5"/>
      <c r="S18" s="5">
        <v>353.9</v>
      </c>
      <c r="T18" s="5"/>
      <c r="U18" s="5"/>
      <c r="V18" s="5"/>
      <c r="W18" s="5">
        <v>352.3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>
        <v>327.8</v>
      </c>
      <c r="AJ18" s="5"/>
    </row>
    <row r="19" spans="1:36" x14ac:dyDescent="0.25">
      <c r="A19" s="3">
        <v>1973</v>
      </c>
      <c r="B19" s="5"/>
      <c r="C19" s="5">
        <v>388.2</v>
      </c>
      <c r="D19" s="5"/>
      <c r="E19" s="5"/>
      <c r="F19" s="5"/>
      <c r="G19" s="5"/>
      <c r="H19" s="5"/>
      <c r="I19" s="5">
        <v>366.2</v>
      </c>
      <c r="J19" s="5"/>
      <c r="K19" s="5"/>
      <c r="L19" s="5"/>
      <c r="M19" s="5"/>
      <c r="N19" s="5"/>
      <c r="O19" s="5"/>
      <c r="P19" s="5"/>
      <c r="Q19" s="5"/>
      <c r="R19" s="5"/>
      <c r="S19" s="5">
        <v>347.2</v>
      </c>
      <c r="T19" s="5"/>
      <c r="U19" s="5"/>
      <c r="V19" s="5"/>
      <c r="W19" s="5">
        <v>386.6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>
        <v>366.1</v>
      </c>
      <c r="AJ19" s="5"/>
    </row>
    <row r="20" spans="1:36" x14ac:dyDescent="0.25">
      <c r="A20" s="3">
        <v>1974</v>
      </c>
      <c r="B20" s="5"/>
      <c r="C20" s="5">
        <v>379.9</v>
      </c>
      <c r="D20" s="5"/>
      <c r="E20" s="5"/>
      <c r="F20" s="5"/>
      <c r="G20" s="5"/>
      <c r="H20" s="5"/>
      <c r="I20" s="5">
        <v>358.2</v>
      </c>
      <c r="J20" s="5"/>
      <c r="K20" s="5"/>
      <c r="L20" s="5"/>
      <c r="M20" s="5"/>
      <c r="N20" s="5"/>
      <c r="O20" s="5"/>
      <c r="P20" s="5"/>
      <c r="Q20" s="5"/>
      <c r="R20" s="5"/>
      <c r="S20" s="5">
        <v>351.6</v>
      </c>
      <c r="T20" s="5"/>
      <c r="U20" s="5"/>
      <c r="V20" s="5"/>
      <c r="W20" s="5">
        <v>378.3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>
        <v>346.1</v>
      </c>
      <c r="AJ20" s="5"/>
    </row>
    <row r="21" spans="1:36" x14ac:dyDescent="0.25">
      <c r="A21" s="3">
        <v>1975</v>
      </c>
      <c r="B21" s="5"/>
      <c r="C21" s="5">
        <v>386.8</v>
      </c>
      <c r="D21" s="5"/>
      <c r="E21" s="5"/>
      <c r="F21" s="5"/>
      <c r="G21" s="5"/>
      <c r="H21" s="5"/>
      <c r="I21" s="5">
        <v>368.1</v>
      </c>
      <c r="J21" s="5"/>
      <c r="K21" s="5"/>
      <c r="L21" s="5"/>
      <c r="M21" s="5"/>
      <c r="N21" s="5"/>
      <c r="O21" s="5"/>
      <c r="P21" s="5"/>
      <c r="Q21" s="5"/>
      <c r="R21" s="5"/>
      <c r="S21" s="5">
        <v>359.1</v>
      </c>
      <c r="T21" s="5"/>
      <c r="U21" s="5"/>
      <c r="V21" s="5"/>
      <c r="W21" s="5">
        <v>377.6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>
        <v>354.8</v>
      </c>
      <c r="AJ21" s="5"/>
    </row>
    <row r="22" spans="1:36" x14ac:dyDescent="0.25">
      <c r="A22" s="3">
        <v>1976</v>
      </c>
      <c r="B22" s="5"/>
      <c r="C22" s="5">
        <v>406.5</v>
      </c>
      <c r="D22" s="5"/>
      <c r="E22" s="5"/>
      <c r="F22" s="5"/>
      <c r="G22" s="5"/>
      <c r="H22" s="5"/>
      <c r="I22" s="5">
        <v>387.9</v>
      </c>
      <c r="J22" s="5"/>
      <c r="K22" s="5"/>
      <c r="L22" s="5"/>
      <c r="M22" s="5"/>
      <c r="N22" s="5"/>
      <c r="O22" s="5"/>
      <c r="P22" s="5"/>
      <c r="Q22" s="5"/>
      <c r="R22" s="5"/>
      <c r="S22" s="5">
        <v>375.6</v>
      </c>
      <c r="T22" s="5"/>
      <c r="U22" s="5"/>
      <c r="V22" s="5"/>
      <c r="W22" s="5">
        <v>419.1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>
        <v>393.2</v>
      </c>
      <c r="AJ22" s="5"/>
    </row>
    <row r="23" spans="1:36" x14ac:dyDescent="0.25">
      <c r="A23" s="3">
        <v>1977</v>
      </c>
      <c r="B23" s="5"/>
      <c r="C23" s="5">
        <v>360.9</v>
      </c>
      <c r="D23" s="5"/>
      <c r="E23" s="5"/>
      <c r="F23" s="5"/>
      <c r="G23" s="5"/>
      <c r="H23" s="5"/>
      <c r="I23" s="5">
        <v>333</v>
      </c>
      <c r="J23" s="5"/>
      <c r="K23" s="5"/>
      <c r="L23" s="5"/>
      <c r="M23" s="5"/>
      <c r="N23" s="5"/>
      <c r="O23" s="5"/>
      <c r="P23" s="5"/>
      <c r="Q23" s="5"/>
      <c r="R23" s="5"/>
      <c r="S23" s="5">
        <v>331</v>
      </c>
      <c r="T23" s="5"/>
      <c r="U23" s="5"/>
      <c r="V23" s="5"/>
      <c r="W23" s="5">
        <v>349.7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>
        <v>340.7</v>
      </c>
      <c r="AJ23" s="5"/>
    </row>
    <row r="24" spans="1:36" x14ac:dyDescent="0.25">
      <c r="A24" s="3">
        <v>1978</v>
      </c>
      <c r="B24" s="5"/>
      <c r="C24" s="5">
        <v>365.2</v>
      </c>
      <c r="D24" s="5"/>
      <c r="E24" s="5"/>
      <c r="F24" s="5"/>
      <c r="G24" s="5"/>
      <c r="H24" s="5"/>
      <c r="I24" s="5">
        <v>331.7</v>
      </c>
      <c r="J24" s="5"/>
      <c r="K24" s="5"/>
      <c r="L24" s="5"/>
      <c r="M24" s="5"/>
      <c r="N24" s="5"/>
      <c r="O24" s="5"/>
      <c r="P24" s="5"/>
      <c r="Q24" s="5"/>
      <c r="R24" s="5"/>
      <c r="S24" s="5">
        <v>331.6</v>
      </c>
      <c r="T24" s="5"/>
      <c r="U24" s="5"/>
      <c r="V24" s="5"/>
      <c r="W24" s="5">
        <v>360.9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>
        <v>331.9</v>
      </c>
      <c r="AJ24" s="5"/>
    </row>
    <row r="25" spans="1:36" x14ac:dyDescent="0.25">
      <c r="A25" s="3">
        <v>1979</v>
      </c>
      <c r="B25" s="5"/>
      <c r="C25" s="5">
        <v>360.1</v>
      </c>
      <c r="D25" s="5"/>
      <c r="E25" s="5"/>
      <c r="F25" s="5"/>
      <c r="G25" s="5"/>
      <c r="H25" s="5"/>
      <c r="I25" s="5">
        <v>324.10000000000002</v>
      </c>
      <c r="J25" s="5"/>
      <c r="K25" s="5"/>
      <c r="L25" s="5"/>
      <c r="M25" s="5"/>
      <c r="N25" s="5"/>
      <c r="O25" s="5"/>
      <c r="P25" s="5"/>
      <c r="Q25" s="5"/>
      <c r="R25" s="5"/>
      <c r="S25" s="5">
        <v>327.5</v>
      </c>
      <c r="T25" s="5"/>
      <c r="U25" s="5"/>
      <c r="V25" s="5"/>
      <c r="W25" s="5">
        <v>365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>
        <v>335.3</v>
      </c>
      <c r="AJ25" s="5"/>
    </row>
    <row r="26" spans="1:36" x14ac:dyDescent="0.25">
      <c r="A26" s="3">
        <v>1980</v>
      </c>
      <c r="B26" s="5"/>
      <c r="C26" s="5">
        <v>369.8</v>
      </c>
      <c r="D26" s="5"/>
      <c r="E26" s="5"/>
      <c r="F26" s="5"/>
      <c r="G26" s="5"/>
      <c r="H26" s="5"/>
      <c r="I26" s="5">
        <v>329.9</v>
      </c>
      <c r="J26" s="5"/>
      <c r="K26" s="5"/>
      <c r="L26" s="5"/>
      <c r="M26" s="5"/>
      <c r="N26" s="5"/>
      <c r="O26" s="5"/>
      <c r="P26" s="5"/>
      <c r="Q26" s="5"/>
      <c r="R26" s="5"/>
      <c r="S26" s="5">
        <v>335.8</v>
      </c>
      <c r="T26" s="5"/>
      <c r="U26" s="5"/>
      <c r="V26" s="5"/>
      <c r="W26" s="5">
        <v>362.6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>
        <v>337</v>
      </c>
      <c r="AJ26" s="5"/>
    </row>
    <row r="27" spans="1:36" x14ac:dyDescent="0.25">
      <c r="A27" s="3">
        <v>1981</v>
      </c>
      <c r="B27" s="5"/>
      <c r="C27" s="5">
        <v>369.9</v>
      </c>
      <c r="D27" s="5"/>
      <c r="E27" s="5"/>
      <c r="F27" s="5"/>
      <c r="G27" s="5"/>
      <c r="H27" s="5"/>
      <c r="I27" s="5">
        <v>323.39999999999998</v>
      </c>
      <c r="J27" s="5"/>
      <c r="K27" s="5"/>
      <c r="L27" s="5"/>
      <c r="M27" s="5"/>
      <c r="N27" s="5"/>
      <c r="O27" s="5"/>
      <c r="P27" s="5"/>
      <c r="Q27" s="5"/>
      <c r="R27" s="5"/>
      <c r="S27" s="5">
        <v>330</v>
      </c>
      <c r="T27" s="5"/>
      <c r="U27" s="5"/>
      <c r="V27" s="5"/>
      <c r="W27" s="5">
        <v>356.6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>
        <v>338.5</v>
      </c>
      <c r="AJ27" s="5"/>
    </row>
    <row r="28" spans="1:36" x14ac:dyDescent="0.25">
      <c r="A28" s="3">
        <v>1982</v>
      </c>
      <c r="B28" s="5"/>
      <c r="C28" s="5">
        <v>392.4</v>
      </c>
      <c r="D28" s="5"/>
      <c r="E28" s="5"/>
      <c r="F28" s="5"/>
      <c r="G28" s="5"/>
      <c r="H28" s="5"/>
      <c r="I28" s="5">
        <v>377.8</v>
      </c>
      <c r="J28" s="5"/>
      <c r="K28" s="5"/>
      <c r="L28" s="5"/>
      <c r="M28" s="5"/>
      <c r="N28" s="5"/>
      <c r="O28" s="5"/>
      <c r="P28" s="5"/>
      <c r="Q28" s="5"/>
      <c r="R28" s="5"/>
      <c r="S28" s="5">
        <v>370.4</v>
      </c>
      <c r="T28" s="5"/>
      <c r="U28" s="5"/>
      <c r="V28" s="5"/>
      <c r="W28" s="5">
        <v>386.2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>
        <v>381.6</v>
      </c>
      <c r="AJ28" s="5"/>
    </row>
    <row r="29" spans="1:36" x14ac:dyDescent="0.25">
      <c r="A29" s="3">
        <v>1983</v>
      </c>
      <c r="B29" s="5"/>
      <c r="C29" s="5">
        <v>375.2</v>
      </c>
      <c r="D29" s="5"/>
      <c r="E29" s="5"/>
      <c r="F29" s="5"/>
      <c r="G29" s="5"/>
      <c r="H29" s="5"/>
      <c r="I29" s="5">
        <v>348.9</v>
      </c>
      <c r="J29" s="5"/>
      <c r="K29" s="5"/>
      <c r="L29" s="5"/>
      <c r="M29" s="5"/>
      <c r="N29" s="5"/>
      <c r="O29" s="5"/>
      <c r="P29" s="5"/>
      <c r="Q29" s="5"/>
      <c r="R29" s="5"/>
      <c r="S29" s="5">
        <v>358.6</v>
      </c>
      <c r="T29" s="5"/>
      <c r="U29" s="5"/>
      <c r="V29" s="5"/>
      <c r="W29" s="5">
        <v>367.2</v>
      </c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>
        <v>366.7</v>
      </c>
      <c r="AJ29" s="5"/>
    </row>
    <row r="30" spans="1:36" x14ac:dyDescent="0.25">
      <c r="A30" s="3">
        <v>1984</v>
      </c>
      <c r="B30" s="5"/>
      <c r="C30" s="5">
        <v>362.7</v>
      </c>
      <c r="D30" s="5"/>
      <c r="E30" s="5"/>
      <c r="F30" s="5"/>
      <c r="G30" s="5"/>
      <c r="H30" s="5"/>
      <c r="I30" s="5">
        <v>324.60000000000002</v>
      </c>
      <c r="J30" s="5"/>
      <c r="K30" s="5"/>
      <c r="L30" s="5"/>
      <c r="M30" s="5"/>
      <c r="N30" s="5"/>
      <c r="O30" s="5"/>
      <c r="P30" s="5"/>
      <c r="Q30" s="5"/>
      <c r="R30" s="5"/>
      <c r="S30" s="5">
        <v>320.5</v>
      </c>
      <c r="T30" s="5"/>
      <c r="U30" s="5"/>
      <c r="V30" s="5"/>
      <c r="W30" s="5">
        <v>363.6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>
        <v>339.5</v>
      </c>
      <c r="AJ30" s="5"/>
    </row>
    <row r="31" spans="1:36" x14ac:dyDescent="0.25">
      <c r="A31" s="3">
        <v>1985</v>
      </c>
      <c r="B31" s="5"/>
      <c r="C31" s="5">
        <v>360.4</v>
      </c>
      <c r="D31" s="5"/>
      <c r="E31" s="5"/>
      <c r="F31" s="5"/>
      <c r="G31" s="5"/>
      <c r="H31" s="5"/>
      <c r="I31" s="5">
        <v>332.7</v>
      </c>
      <c r="J31" s="5"/>
      <c r="K31" s="5"/>
      <c r="L31" s="5"/>
      <c r="M31" s="5"/>
      <c r="N31" s="5"/>
      <c r="O31" s="5"/>
      <c r="P31" s="5"/>
      <c r="Q31" s="5"/>
      <c r="R31" s="5"/>
      <c r="S31" s="5">
        <v>322.39999999999998</v>
      </c>
      <c r="T31" s="5"/>
      <c r="U31" s="5"/>
      <c r="V31" s="5"/>
      <c r="W31" s="5">
        <v>376.8</v>
      </c>
      <c r="X31" s="5"/>
      <c r="Y31" s="5"/>
      <c r="Z31" s="5"/>
      <c r="AA31" s="5"/>
      <c r="AB31" s="5"/>
      <c r="AC31" s="5"/>
      <c r="AD31" s="5"/>
      <c r="AE31" s="5"/>
      <c r="AF31" s="5">
        <v>332.7</v>
      </c>
      <c r="AG31" s="5"/>
      <c r="AH31" s="5"/>
      <c r="AI31" s="5">
        <v>356.8</v>
      </c>
      <c r="AJ31" s="5"/>
    </row>
    <row r="32" spans="1:36" x14ac:dyDescent="0.25">
      <c r="A32" s="3">
        <v>1986</v>
      </c>
      <c r="B32" s="5"/>
      <c r="C32" s="5">
        <v>407.7</v>
      </c>
      <c r="D32" s="5"/>
      <c r="E32" s="5"/>
      <c r="F32" s="5"/>
      <c r="G32" s="5"/>
      <c r="H32" s="5"/>
      <c r="I32" s="5">
        <v>366.8</v>
      </c>
      <c r="J32" s="5"/>
      <c r="K32" s="5"/>
      <c r="L32" s="5"/>
      <c r="M32" s="5"/>
      <c r="N32" s="5"/>
      <c r="O32" s="5"/>
      <c r="P32" s="5"/>
      <c r="Q32" s="5"/>
      <c r="R32" s="5"/>
      <c r="S32" s="5">
        <v>359.5</v>
      </c>
      <c r="T32" s="5"/>
      <c r="U32" s="5"/>
      <c r="V32" s="5"/>
      <c r="W32" s="5">
        <v>391.5</v>
      </c>
      <c r="X32" s="5"/>
      <c r="Y32" s="5"/>
      <c r="Z32" s="5"/>
      <c r="AA32" s="5"/>
      <c r="AB32" s="5"/>
      <c r="AC32" s="5"/>
      <c r="AD32" s="5"/>
      <c r="AE32" s="5"/>
      <c r="AF32" s="5">
        <v>361.1</v>
      </c>
      <c r="AG32" s="5"/>
      <c r="AH32" s="5"/>
      <c r="AI32" s="5">
        <v>383.8</v>
      </c>
      <c r="AJ32" s="5"/>
    </row>
    <row r="33" spans="1:36" x14ac:dyDescent="0.25">
      <c r="A33" s="3">
        <v>1987</v>
      </c>
      <c r="B33" s="5"/>
      <c r="C33" s="5">
        <v>372.2</v>
      </c>
      <c r="D33" s="5"/>
      <c r="E33" s="5"/>
      <c r="F33" s="5"/>
      <c r="G33" s="5"/>
      <c r="H33" s="5"/>
      <c r="I33" s="5">
        <v>329</v>
      </c>
      <c r="J33" s="5"/>
      <c r="K33" s="5"/>
      <c r="L33" s="5"/>
      <c r="M33" s="5"/>
      <c r="N33" s="5"/>
      <c r="O33" s="5"/>
      <c r="P33" s="5"/>
      <c r="Q33" s="5"/>
      <c r="R33" s="5"/>
      <c r="S33" s="5">
        <v>332.7</v>
      </c>
      <c r="T33" s="5"/>
      <c r="U33" s="5"/>
      <c r="V33" s="5"/>
      <c r="W33" s="5">
        <v>364.7</v>
      </c>
      <c r="X33" s="5"/>
      <c r="Y33" s="5"/>
      <c r="Z33" s="5"/>
      <c r="AA33" s="5"/>
      <c r="AB33" s="5"/>
      <c r="AC33" s="5"/>
      <c r="AD33" s="5"/>
      <c r="AE33" s="5"/>
      <c r="AF33" s="5">
        <v>335</v>
      </c>
      <c r="AG33" s="5"/>
      <c r="AH33" s="5"/>
      <c r="AI33" s="5">
        <v>343.5</v>
      </c>
      <c r="AJ33" s="5"/>
    </row>
    <row r="34" spans="1:36" x14ac:dyDescent="0.25">
      <c r="A34" s="3">
        <v>1988</v>
      </c>
      <c r="B34" s="5">
        <v>359.6</v>
      </c>
      <c r="C34" s="5">
        <v>358</v>
      </c>
      <c r="D34" s="5"/>
      <c r="E34" s="5"/>
      <c r="F34" s="5"/>
      <c r="G34" s="5"/>
      <c r="H34" s="5"/>
      <c r="I34" s="5">
        <v>324.10000000000002</v>
      </c>
      <c r="J34" s="5"/>
      <c r="K34" s="5"/>
      <c r="L34" s="5"/>
      <c r="M34" s="5">
        <v>337.1</v>
      </c>
      <c r="N34" s="5"/>
      <c r="O34" s="5">
        <v>316.39999999999998</v>
      </c>
      <c r="P34" s="5"/>
      <c r="Q34" s="5"/>
      <c r="R34" s="5"/>
      <c r="S34" s="5">
        <v>320.7</v>
      </c>
      <c r="T34" s="5"/>
      <c r="U34" s="5"/>
      <c r="V34" s="5">
        <v>319.39999999999998</v>
      </c>
      <c r="W34" s="5">
        <v>358.3</v>
      </c>
      <c r="X34" s="5"/>
      <c r="Y34" s="5"/>
      <c r="Z34" s="5"/>
      <c r="AA34" s="5"/>
      <c r="AB34" s="5">
        <v>337.6</v>
      </c>
      <c r="AC34" s="5"/>
      <c r="AD34" s="5"/>
      <c r="AE34" s="5"/>
      <c r="AF34" s="5"/>
      <c r="AG34" s="5"/>
      <c r="AH34" s="5"/>
      <c r="AI34" s="5">
        <v>337.9</v>
      </c>
      <c r="AJ34" s="5"/>
    </row>
    <row r="35" spans="1:36" x14ac:dyDescent="0.25">
      <c r="A35" s="3">
        <v>1989</v>
      </c>
      <c r="B35" s="5">
        <v>401.6</v>
      </c>
      <c r="C35" s="5">
        <v>404.2</v>
      </c>
      <c r="D35" s="5"/>
      <c r="E35" s="5"/>
      <c r="F35" s="5"/>
      <c r="G35" s="5"/>
      <c r="H35" s="5"/>
      <c r="I35" s="5">
        <v>375.7</v>
      </c>
      <c r="J35" s="5"/>
      <c r="K35" s="5"/>
      <c r="L35" s="5">
        <v>369.3</v>
      </c>
      <c r="M35" s="5">
        <v>379.8</v>
      </c>
      <c r="N35" s="5"/>
      <c r="O35" s="5">
        <v>367.3</v>
      </c>
      <c r="P35" s="5"/>
      <c r="Q35" s="5"/>
      <c r="R35" s="5"/>
      <c r="S35" s="23">
        <v>366.4</v>
      </c>
      <c r="T35" s="5"/>
      <c r="U35" s="5"/>
      <c r="V35" s="5">
        <v>362.2</v>
      </c>
      <c r="W35" s="5">
        <v>399.3</v>
      </c>
      <c r="X35" s="5"/>
      <c r="Y35" s="5"/>
      <c r="Z35" s="5"/>
      <c r="AA35" s="5"/>
      <c r="AB35" s="5">
        <v>358.2</v>
      </c>
      <c r="AC35" s="5"/>
      <c r="AD35" s="5"/>
      <c r="AE35" s="5"/>
      <c r="AF35" s="5">
        <v>388.1</v>
      </c>
      <c r="AG35" s="5"/>
      <c r="AH35" s="5"/>
      <c r="AI35" s="5">
        <v>377.1</v>
      </c>
      <c r="AJ35" s="5"/>
    </row>
    <row r="36" spans="1:36" x14ac:dyDescent="0.25">
      <c r="A36" s="3">
        <v>1990</v>
      </c>
      <c r="B36" s="5">
        <v>397.2</v>
      </c>
      <c r="C36" s="5">
        <v>397.6</v>
      </c>
      <c r="D36" s="5">
        <v>388.9</v>
      </c>
      <c r="E36" s="5"/>
      <c r="F36" s="5"/>
      <c r="G36" s="5"/>
      <c r="H36" s="5"/>
      <c r="I36" s="5">
        <v>366.1</v>
      </c>
      <c r="J36" s="5"/>
      <c r="K36" s="5"/>
      <c r="L36" s="5"/>
      <c r="M36" s="5">
        <v>370.6</v>
      </c>
      <c r="N36" s="5"/>
      <c r="O36" s="5">
        <v>357.5</v>
      </c>
      <c r="P36" s="5">
        <v>335.3</v>
      </c>
      <c r="Q36" s="5"/>
      <c r="R36" s="5"/>
      <c r="S36" s="23">
        <v>349.00000000000006</v>
      </c>
      <c r="T36" s="5"/>
      <c r="U36" s="5"/>
      <c r="V36" s="5"/>
      <c r="W36" s="5">
        <v>413</v>
      </c>
      <c r="X36" s="5">
        <v>388</v>
      </c>
      <c r="Y36" s="5"/>
      <c r="Z36" s="5"/>
      <c r="AA36" s="5"/>
      <c r="AB36" s="5">
        <v>389.1</v>
      </c>
      <c r="AC36" s="5"/>
      <c r="AD36" s="5"/>
      <c r="AE36" s="5"/>
      <c r="AF36" s="5">
        <v>374</v>
      </c>
      <c r="AG36" s="5"/>
      <c r="AH36" s="5"/>
      <c r="AI36" s="5">
        <v>377.8</v>
      </c>
      <c r="AJ36" s="5"/>
    </row>
    <row r="37" spans="1:36" x14ac:dyDescent="0.25">
      <c r="A37" s="3">
        <v>1991</v>
      </c>
      <c r="B37" s="5">
        <v>374.8</v>
      </c>
      <c r="C37" s="5">
        <v>370.8</v>
      </c>
      <c r="D37" s="5">
        <v>360.4</v>
      </c>
      <c r="E37" s="5"/>
      <c r="F37" s="5"/>
      <c r="G37" s="5"/>
      <c r="H37" s="5"/>
      <c r="I37" s="5">
        <v>346.3</v>
      </c>
      <c r="J37" s="5"/>
      <c r="K37" s="5"/>
      <c r="L37" s="5">
        <v>359.9</v>
      </c>
      <c r="M37" s="5">
        <v>360</v>
      </c>
      <c r="N37" s="5"/>
      <c r="O37" s="5">
        <v>347.5</v>
      </c>
      <c r="P37" s="5">
        <v>330.8</v>
      </c>
      <c r="Q37" s="5"/>
      <c r="R37" s="5">
        <v>346.2</v>
      </c>
      <c r="S37" s="5">
        <v>352.7</v>
      </c>
      <c r="T37" s="5">
        <v>354</v>
      </c>
      <c r="U37" s="5">
        <v>350.7</v>
      </c>
      <c r="V37" s="5">
        <v>343.9</v>
      </c>
      <c r="W37" s="5">
        <v>379.7</v>
      </c>
      <c r="X37" s="5">
        <v>182.5</v>
      </c>
      <c r="Y37" s="5">
        <v>375.5</v>
      </c>
      <c r="Z37" s="5"/>
      <c r="AA37" s="5"/>
      <c r="AB37" s="5">
        <v>363.6</v>
      </c>
      <c r="AC37" s="5">
        <v>364.4</v>
      </c>
      <c r="AD37" s="5">
        <v>356.5</v>
      </c>
      <c r="AE37" s="5">
        <v>354.8</v>
      </c>
      <c r="AF37" s="5">
        <v>360</v>
      </c>
      <c r="AG37" s="5"/>
      <c r="AH37" s="5"/>
      <c r="AI37" s="5">
        <v>366.1</v>
      </c>
      <c r="AJ37" s="5"/>
    </row>
    <row r="38" spans="1:36" x14ac:dyDescent="0.25">
      <c r="A38" s="3">
        <v>1992</v>
      </c>
      <c r="B38" s="5">
        <v>382.6</v>
      </c>
      <c r="C38" s="5">
        <v>388.7</v>
      </c>
      <c r="D38" s="5">
        <v>373.8</v>
      </c>
      <c r="E38" s="5"/>
      <c r="F38" s="5"/>
      <c r="G38" s="5"/>
      <c r="H38" s="5"/>
      <c r="I38" s="5">
        <v>359</v>
      </c>
      <c r="J38" s="5"/>
      <c r="K38" s="5"/>
      <c r="L38" s="5">
        <v>369.6</v>
      </c>
      <c r="M38" s="5">
        <v>373.3</v>
      </c>
      <c r="N38" s="5"/>
      <c r="O38" s="5">
        <v>349.7</v>
      </c>
      <c r="P38" s="5">
        <v>369.1</v>
      </c>
      <c r="Q38" s="5"/>
      <c r="R38" s="5">
        <v>360.3</v>
      </c>
      <c r="S38" s="5">
        <v>362.1</v>
      </c>
      <c r="T38" s="5">
        <v>361.8</v>
      </c>
      <c r="U38" s="5">
        <v>365.9</v>
      </c>
      <c r="V38" s="5">
        <v>358.3</v>
      </c>
      <c r="W38" s="5">
        <v>379.5</v>
      </c>
      <c r="X38" s="5">
        <v>367.3</v>
      </c>
      <c r="Y38" s="5">
        <v>375.6</v>
      </c>
      <c r="Z38" s="5"/>
      <c r="AA38" s="5"/>
      <c r="AB38" s="5">
        <v>366.9</v>
      </c>
      <c r="AC38" s="5">
        <v>372.3</v>
      </c>
      <c r="AD38" s="5">
        <v>351.5</v>
      </c>
      <c r="AE38" s="5">
        <v>366.5</v>
      </c>
      <c r="AF38" s="5">
        <v>355.1</v>
      </c>
      <c r="AG38" s="5"/>
      <c r="AH38" s="5"/>
      <c r="AI38" s="5">
        <v>362.9</v>
      </c>
      <c r="AJ38" s="5">
        <v>363.6</v>
      </c>
    </row>
    <row r="39" spans="1:36" x14ac:dyDescent="0.25">
      <c r="A39" s="3">
        <v>1993</v>
      </c>
      <c r="B39" s="5">
        <v>363.5</v>
      </c>
      <c r="C39" s="5">
        <v>372.8</v>
      </c>
      <c r="D39" s="5">
        <v>353</v>
      </c>
      <c r="E39" s="5"/>
      <c r="F39" s="5"/>
      <c r="G39" s="5">
        <v>368.9</v>
      </c>
      <c r="H39" s="5"/>
      <c r="I39" s="5">
        <v>330.6</v>
      </c>
      <c r="J39" s="5"/>
      <c r="K39" s="5"/>
      <c r="L39" s="5">
        <v>340.3</v>
      </c>
      <c r="M39" s="5">
        <v>345</v>
      </c>
      <c r="N39" s="5"/>
      <c r="O39" s="5">
        <v>326.5</v>
      </c>
      <c r="P39" s="5">
        <v>344.5</v>
      </c>
      <c r="Q39" s="5"/>
      <c r="R39" s="5">
        <v>333.8</v>
      </c>
      <c r="S39" s="5">
        <v>327.3</v>
      </c>
      <c r="T39" s="5">
        <v>341.2</v>
      </c>
      <c r="U39" s="5">
        <v>338.8</v>
      </c>
      <c r="V39" s="5">
        <v>332.3</v>
      </c>
      <c r="W39" s="5">
        <v>376.1</v>
      </c>
      <c r="X39" s="5">
        <v>353.6</v>
      </c>
      <c r="Y39" s="5">
        <v>371.6</v>
      </c>
      <c r="Z39" s="5"/>
      <c r="AA39" s="5"/>
      <c r="AB39" s="5">
        <v>353.3</v>
      </c>
      <c r="AC39" s="5">
        <v>354.1</v>
      </c>
      <c r="AD39" s="5">
        <v>348</v>
      </c>
      <c r="AE39" s="5">
        <v>347.6</v>
      </c>
      <c r="AF39" s="5">
        <v>341.9</v>
      </c>
      <c r="AG39" s="5">
        <v>346.7</v>
      </c>
      <c r="AH39" s="5"/>
      <c r="AI39" s="5">
        <v>355.8</v>
      </c>
      <c r="AJ39" s="5">
        <v>348.8</v>
      </c>
    </row>
    <row r="40" spans="1:36" x14ac:dyDescent="0.25">
      <c r="A40" s="3">
        <v>1994</v>
      </c>
      <c r="B40" s="5">
        <v>377.2</v>
      </c>
      <c r="C40" s="5">
        <v>368</v>
      </c>
      <c r="D40" s="5">
        <v>361.1</v>
      </c>
      <c r="E40" s="5">
        <v>359.5</v>
      </c>
      <c r="F40" s="5"/>
      <c r="G40" s="5"/>
      <c r="H40" s="5"/>
      <c r="I40" s="5">
        <v>338.7</v>
      </c>
      <c r="J40" s="5">
        <v>336.2</v>
      </c>
      <c r="K40" s="5">
        <v>366</v>
      </c>
      <c r="L40" s="5">
        <v>353.3</v>
      </c>
      <c r="M40" s="5">
        <v>352.7</v>
      </c>
      <c r="N40" s="5">
        <v>354.5</v>
      </c>
      <c r="O40" s="5">
        <v>338.9</v>
      </c>
      <c r="P40" s="5">
        <v>363.8</v>
      </c>
      <c r="Q40" s="5">
        <v>345</v>
      </c>
      <c r="R40" s="5">
        <v>345</v>
      </c>
      <c r="S40" s="5">
        <v>343.9</v>
      </c>
      <c r="T40" s="5">
        <v>351.5</v>
      </c>
      <c r="U40" s="5">
        <v>350.4</v>
      </c>
      <c r="V40" s="5">
        <v>341.5</v>
      </c>
      <c r="W40" s="5">
        <v>382.7</v>
      </c>
      <c r="X40" s="5">
        <v>366.6</v>
      </c>
      <c r="Y40" s="5">
        <v>381.2</v>
      </c>
      <c r="Z40" s="5"/>
      <c r="AA40" s="5"/>
      <c r="AB40" s="5">
        <v>359</v>
      </c>
      <c r="AC40" s="5">
        <v>368.8</v>
      </c>
      <c r="AD40" s="5">
        <v>354.9</v>
      </c>
      <c r="AE40" s="5">
        <v>359</v>
      </c>
      <c r="AF40" s="5">
        <v>358.9</v>
      </c>
      <c r="AG40" s="5">
        <v>349.9</v>
      </c>
      <c r="AH40" s="5"/>
      <c r="AI40" s="5">
        <v>360.9</v>
      </c>
      <c r="AJ40" s="5">
        <v>352.7</v>
      </c>
    </row>
    <row r="41" spans="1:36" x14ac:dyDescent="0.25">
      <c r="A41" s="3">
        <v>1995</v>
      </c>
      <c r="B41" s="5">
        <v>409.4</v>
      </c>
      <c r="C41" s="5">
        <v>398.6</v>
      </c>
      <c r="D41" s="5">
        <v>389.6</v>
      </c>
      <c r="E41" s="5"/>
      <c r="F41" s="5"/>
      <c r="G41" s="5">
        <v>403.7</v>
      </c>
      <c r="H41" s="5"/>
      <c r="I41" s="5">
        <v>365.8</v>
      </c>
      <c r="J41" s="5">
        <v>373.6</v>
      </c>
      <c r="K41" s="5">
        <v>397.3</v>
      </c>
      <c r="L41" s="5">
        <v>385.5</v>
      </c>
      <c r="M41" s="5">
        <v>377.5</v>
      </c>
      <c r="N41" s="5">
        <v>382.2</v>
      </c>
      <c r="O41" s="5">
        <v>365</v>
      </c>
      <c r="P41" s="5">
        <v>379.1</v>
      </c>
      <c r="Q41" s="5">
        <v>370.4</v>
      </c>
      <c r="R41" s="5">
        <v>371.2</v>
      </c>
      <c r="S41" s="5">
        <v>366.3</v>
      </c>
      <c r="T41" s="5">
        <v>378.2</v>
      </c>
      <c r="U41" s="5">
        <v>368.5</v>
      </c>
      <c r="V41" s="5">
        <v>369.9</v>
      </c>
      <c r="W41" s="5">
        <v>410</v>
      </c>
      <c r="X41" s="5">
        <v>380.3</v>
      </c>
      <c r="Y41" s="5">
        <v>399.9</v>
      </c>
      <c r="Z41" s="5"/>
      <c r="AA41" s="5"/>
      <c r="AB41" s="5">
        <v>389.5</v>
      </c>
      <c r="AC41" s="5">
        <v>395.4</v>
      </c>
      <c r="AD41" s="5">
        <v>374.7</v>
      </c>
      <c r="AE41" s="5">
        <v>384.1</v>
      </c>
      <c r="AF41" s="5">
        <v>374.5</v>
      </c>
      <c r="AG41" s="5">
        <v>378.2</v>
      </c>
      <c r="AH41" s="5"/>
      <c r="AI41" s="5">
        <v>371.4</v>
      </c>
      <c r="AJ41" s="5">
        <v>367.6</v>
      </c>
    </row>
    <row r="42" spans="1:36" x14ac:dyDescent="0.25">
      <c r="A42" s="3">
        <v>1996</v>
      </c>
      <c r="B42" s="5">
        <v>378.2</v>
      </c>
      <c r="C42" s="5">
        <v>370</v>
      </c>
      <c r="D42" s="5">
        <v>365.7</v>
      </c>
      <c r="E42" s="5"/>
      <c r="F42" s="5"/>
      <c r="G42" s="5">
        <v>388.7</v>
      </c>
      <c r="H42" s="5"/>
      <c r="I42" s="5">
        <v>342.3</v>
      </c>
      <c r="J42" s="5">
        <v>343.2</v>
      </c>
      <c r="K42" s="5">
        <v>373.6</v>
      </c>
      <c r="L42" s="5">
        <v>351.8</v>
      </c>
      <c r="M42" s="5">
        <v>362.3</v>
      </c>
      <c r="N42" s="5">
        <v>357.8</v>
      </c>
      <c r="O42" s="5">
        <v>337.8</v>
      </c>
      <c r="P42" s="5">
        <v>357.8</v>
      </c>
      <c r="Q42" s="5">
        <v>346.6</v>
      </c>
      <c r="R42" s="5">
        <v>339.8</v>
      </c>
      <c r="S42" s="5">
        <v>340.1</v>
      </c>
      <c r="T42" s="5">
        <v>357.2</v>
      </c>
      <c r="U42" s="5">
        <v>350.5</v>
      </c>
      <c r="V42" s="5">
        <v>345.2</v>
      </c>
      <c r="W42" s="5">
        <v>385</v>
      </c>
      <c r="X42" s="5">
        <v>364.7</v>
      </c>
      <c r="Y42" s="5">
        <v>386.4</v>
      </c>
      <c r="Z42" s="5">
        <v>386</v>
      </c>
      <c r="AA42" s="5"/>
      <c r="AB42" s="5">
        <v>362.8</v>
      </c>
      <c r="AC42" s="5">
        <v>373.5</v>
      </c>
      <c r="AD42" s="5">
        <v>356.6</v>
      </c>
      <c r="AE42" s="5">
        <v>359.4</v>
      </c>
      <c r="AF42" s="5">
        <v>350.1</v>
      </c>
      <c r="AG42" s="5">
        <v>353</v>
      </c>
      <c r="AH42" s="5"/>
      <c r="AI42" s="5">
        <v>361.7</v>
      </c>
      <c r="AJ42" s="5">
        <v>346.3</v>
      </c>
    </row>
    <row r="43" spans="1:36" x14ac:dyDescent="0.25">
      <c r="A43" s="3">
        <v>1997</v>
      </c>
      <c r="B43" s="5">
        <v>379.7</v>
      </c>
      <c r="C43" s="5">
        <v>382.9</v>
      </c>
      <c r="D43" s="5">
        <v>373.4</v>
      </c>
      <c r="E43" s="5"/>
      <c r="F43" s="5"/>
      <c r="G43" s="5">
        <v>387.5</v>
      </c>
      <c r="H43" s="5"/>
      <c r="I43" s="5">
        <v>352.9</v>
      </c>
      <c r="J43" s="5">
        <v>357.1</v>
      </c>
      <c r="K43" s="5">
        <v>384.2</v>
      </c>
      <c r="L43" s="5">
        <v>370.6</v>
      </c>
      <c r="M43" s="5">
        <v>369.2</v>
      </c>
      <c r="N43" s="5">
        <v>372.5</v>
      </c>
      <c r="O43" s="5">
        <v>356</v>
      </c>
      <c r="P43" s="5">
        <v>366.2</v>
      </c>
      <c r="Q43" s="5">
        <v>361.9</v>
      </c>
      <c r="R43" s="5">
        <v>357.3</v>
      </c>
      <c r="S43" s="5">
        <v>356.5</v>
      </c>
      <c r="T43" s="5">
        <v>370.7</v>
      </c>
      <c r="U43" s="5">
        <v>364.8</v>
      </c>
      <c r="V43" s="5">
        <v>362.7</v>
      </c>
      <c r="W43" s="5">
        <v>394.2</v>
      </c>
      <c r="X43" s="5">
        <v>379.7</v>
      </c>
      <c r="Y43" s="5">
        <v>389.3</v>
      </c>
      <c r="Z43" s="5">
        <v>389.1</v>
      </c>
      <c r="AA43" s="5"/>
      <c r="AB43" s="5">
        <v>373.7</v>
      </c>
      <c r="AC43" s="5">
        <v>373.9</v>
      </c>
      <c r="AD43" s="5">
        <v>370</v>
      </c>
      <c r="AE43" s="5">
        <v>372.3</v>
      </c>
      <c r="AF43" s="5">
        <v>374.4</v>
      </c>
      <c r="AG43" s="5">
        <v>374.7</v>
      </c>
      <c r="AH43" s="5"/>
      <c r="AI43" s="5">
        <v>378.9</v>
      </c>
      <c r="AJ43" s="5">
        <v>371</v>
      </c>
    </row>
    <row r="44" spans="1:36" x14ac:dyDescent="0.25">
      <c r="A44" s="3">
        <v>1998</v>
      </c>
      <c r="B44" s="5">
        <v>348.9</v>
      </c>
      <c r="C44" s="5">
        <v>342.6</v>
      </c>
      <c r="D44" s="5">
        <v>333.2</v>
      </c>
      <c r="E44" s="5"/>
      <c r="F44" s="5"/>
      <c r="G44" s="5">
        <v>348.3</v>
      </c>
      <c r="H44" s="5"/>
      <c r="I44" s="5">
        <v>310.3</v>
      </c>
      <c r="J44" s="5">
        <v>311.39999999999998</v>
      </c>
      <c r="K44" s="5">
        <v>338.5</v>
      </c>
      <c r="L44" s="5">
        <v>329.4</v>
      </c>
      <c r="M44" s="5">
        <v>330.7</v>
      </c>
      <c r="N44" s="5">
        <v>325.3</v>
      </c>
      <c r="O44" s="5">
        <v>311.39999999999998</v>
      </c>
      <c r="P44" s="5">
        <v>329.1</v>
      </c>
      <c r="Q44" s="5"/>
      <c r="R44" s="5">
        <v>313.5</v>
      </c>
      <c r="S44" s="5">
        <v>314</v>
      </c>
      <c r="T44" s="5">
        <v>320.10000000000002</v>
      </c>
      <c r="U44" s="5">
        <v>318</v>
      </c>
      <c r="V44" s="5">
        <v>309</v>
      </c>
      <c r="W44" s="5">
        <v>353.8</v>
      </c>
      <c r="X44" s="5">
        <v>331.2</v>
      </c>
      <c r="Y44" s="5">
        <v>347.1</v>
      </c>
      <c r="Z44" s="5">
        <v>356.2</v>
      </c>
      <c r="AA44" s="5"/>
      <c r="AB44" s="5">
        <v>338.1</v>
      </c>
      <c r="AC44" s="5">
        <v>335.4</v>
      </c>
      <c r="AD44" s="5">
        <v>327.3</v>
      </c>
      <c r="AE44" s="5">
        <v>334.2</v>
      </c>
      <c r="AF44" s="5">
        <v>326.39999999999998</v>
      </c>
      <c r="AG44" s="5">
        <v>328.5</v>
      </c>
      <c r="AH44" s="5"/>
      <c r="AI44" s="5">
        <v>330.2</v>
      </c>
      <c r="AJ44" s="5">
        <v>310.60000000000002</v>
      </c>
    </row>
    <row r="45" spans="1:36" x14ac:dyDescent="0.25">
      <c r="A45" s="3">
        <v>1999</v>
      </c>
      <c r="B45" s="5">
        <v>388.9</v>
      </c>
      <c r="C45" s="5">
        <v>393.6</v>
      </c>
      <c r="D45" s="5">
        <v>377.2</v>
      </c>
      <c r="E45" s="5"/>
      <c r="F45" s="5">
        <v>351.9</v>
      </c>
      <c r="G45" s="5">
        <v>388.3</v>
      </c>
      <c r="H45" s="5"/>
      <c r="I45" s="5">
        <v>362.5</v>
      </c>
      <c r="J45" s="5">
        <v>362.6</v>
      </c>
      <c r="K45" s="5"/>
      <c r="L45" s="5">
        <v>381.2</v>
      </c>
      <c r="M45" s="5">
        <v>374.3</v>
      </c>
      <c r="N45" s="5">
        <v>381.8</v>
      </c>
      <c r="O45" s="5">
        <v>360.9</v>
      </c>
      <c r="P45" s="5">
        <v>375</v>
      </c>
      <c r="Q45" s="5">
        <v>378.9</v>
      </c>
      <c r="R45" s="5">
        <v>370</v>
      </c>
      <c r="S45" s="5">
        <v>368.6</v>
      </c>
      <c r="T45" s="5">
        <v>377.7</v>
      </c>
      <c r="U45" s="5">
        <v>369.5</v>
      </c>
      <c r="V45" s="5">
        <v>363.5</v>
      </c>
      <c r="W45" s="5">
        <v>390.6</v>
      </c>
      <c r="X45" s="5">
        <v>372.3</v>
      </c>
      <c r="Y45" s="5">
        <v>390.8</v>
      </c>
      <c r="Z45" s="5">
        <v>394.1</v>
      </c>
      <c r="AA45" s="5"/>
      <c r="AB45" s="5">
        <v>372.3</v>
      </c>
      <c r="AC45" s="5">
        <v>379.9</v>
      </c>
      <c r="AD45" s="5">
        <v>370</v>
      </c>
      <c r="AE45" s="5">
        <v>384.3</v>
      </c>
      <c r="AF45" s="5">
        <v>376.6</v>
      </c>
      <c r="AG45" s="5">
        <v>379.6</v>
      </c>
      <c r="AH45" s="5"/>
      <c r="AI45" s="5">
        <v>384.8</v>
      </c>
      <c r="AJ45" s="5">
        <v>376.6</v>
      </c>
    </row>
    <row r="46" spans="1:36" x14ac:dyDescent="0.25">
      <c r="A46" s="3">
        <v>2000</v>
      </c>
      <c r="B46" s="5">
        <v>364.3</v>
      </c>
      <c r="C46" s="5">
        <v>360.5</v>
      </c>
      <c r="D46" s="5">
        <v>357</v>
      </c>
      <c r="E46" s="5"/>
      <c r="F46" s="5">
        <v>355.9</v>
      </c>
      <c r="G46" s="5">
        <v>355.7</v>
      </c>
      <c r="H46" s="5">
        <v>374.8</v>
      </c>
      <c r="I46" s="5">
        <v>337.9</v>
      </c>
      <c r="J46" s="5">
        <v>334.9</v>
      </c>
      <c r="K46" s="5">
        <v>367.2</v>
      </c>
      <c r="L46" s="5">
        <v>356</v>
      </c>
      <c r="M46" s="5">
        <v>335.7</v>
      </c>
      <c r="N46" s="5">
        <v>352.4</v>
      </c>
      <c r="O46" s="5">
        <v>339.7</v>
      </c>
      <c r="P46" s="5">
        <v>344.4</v>
      </c>
      <c r="Q46" s="5">
        <v>348.7</v>
      </c>
      <c r="R46" s="5">
        <v>334.7</v>
      </c>
      <c r="S46" s="5">
        <v>330.8</v>
      </c>
      <c r="T46" s="5">
        <v>347.5</v>
      </c>
      <c r="U46" s="5">
        <v>331.9</v>
      </c>
      <c r="V46" s="5">
        <v>334</v>
      </c>
      <c r="W46" s="5">
        <v>368.6</v>
      </c>
      <c r="X46" s="5">
        <v>351</v>
      </c>
      <c r="Y46" s="5">
        <v>359.8</v>
      </c>
      <c r="Z46" s="5">
        <v>363.1</v>
      </c>
      <c r="AA46" s="5"/>
      <c r="AB46" s="5">
        <v>346.4</v>
      </c>
      <c r="AC46" s="5">
        <v>357.2</v>
      </c>
      <c r="AD46" s="5">
        <v>343.3</v>
      </c>
      <c r="AE46" s="5">
        <v>354.1</v>
      </c>
      <c r="AF46" s="5">
        <v>347.7</v>
      </c>
      <c r="AG46" s="5">
        <v>348.2</v>
      </c>
      <c r="AH46" s="5">
        <v>361.6</v>
      </c>
      <c r="AI46" s="5">
        <v>353.8</v>
      </c>
      <c r="AJ46" s="5">
        <v>350.4</v>
      </c>
    </row>
    <row r="47" spans="1:36" x14ac:dyDescent="0.25">
      <c r="A47" s="3">
        <v>2001</v>
      </c>
      <c r="B47" s="5">
        <v>388.3</v>
      </c>
      <c r="C47" s="5">
        <v>392</v>
      </c>
      <c r="D47" s="5">
        <v>369.4</v>
      </c>
      <c r="E47" s="5"/>
      <c r="F47" s="5">
        <v>378.5</v>
      </c>
      <c r="G47" s="5">
        <v>393</v>
      </c>
      <c r="H47" s="5"/>
      <c r="I47" s="5">
        <v>358.7</v>
      </c>
      <c r="J47" s="5">
        <v>351.1</v>
      </c>
      <c r="K47" s="5">
        <v>395.7</v>
      </c>
      <c r="L47" s="5">
        <v>370.7</v>
      </c>
      <c r="M47" s="5">
        <v>366.1</v>
      </c>
      <c r="N47" s="5">
        <v>373.5</v>
      </c>
      <c r="O47" s="5">
        <v>355.5</v>
      </c>
      <c r="P47" s="5">
        <v>378.6</v>
      </c>
      <c r="Q47" s="5">
        <v>360.1</v>
      </c>
      <c r="R47" s="5">
        <v>356.1</v>
      </c>
      <c r="S47" s="5">
        <v>354.7</v>
      </c>
      <c r="T47" s="5">
        <v>357.5</v>
      </c>
      <c r="U47" s="5">
        <v>353.3</v>
      </c>
      <c r="V47" s="5">
        <v>351.9</v>
      </c>
      <c r="W47" s="5">
        <v>383.7</v>
      </c>
      <c r="X47" s="5">
        <v>363.1</v>
      </c>
      <c r="Y47" s="5">
        <v>377.4</v>
      </c>
      <c r="Z47" s="5">
        <v>394</v>
      </c>
      <c r="AA47" s="5"/>
      <c r="AB47" s="5">
        <v>368.1</v>
      </c>
      <c r="AC47" s="5">
        <v>371.5</v>
      </c>
      <c r="AD47" s="5">
        <v>360.3</v>
      </c>
      <c r="AE47" s="5">
        <v>370.4</v>
      </c>
      <c r="AF47" s="5">
        <v>365.9</v>
      </c>
      <c r="AG47" s="5">
        <v>368.8</v>
      </c>
      <c r="AH47" s="5">
        <v>373.8</v>
      </c>
      <c r="AI47" s="5">
        <v>372</v>
      </c>
      <c r="AJ47" s="5">
        <v>360.8</v>
      </c>
    </row>
    <row r="48" spans="1:36" x14ac:dyDescent="0.25">
      <c r="A48" s="3">
        <v>2002</v>
      </c>
      <c r="B48" s="5">
        <v>375.9</v>
      </c>
      <c r="C48" s="5">
        <v>377.8</v>
      </c>
      <c r="D48" s="5">
        <v>363.1</v>
      </c>
      <c r="E48" s="5"/>
      <c r="F48" s="5">
        <v>371.1</v>
      </c>
      <c r="G48" s="5"/>
      <c r="H48" s="5">
        <v>377.1</v>
      </c>
      <c r="I48" s="5">
        <v>361.5</v>
      </c>
      <c r="J48" s="5">
        <v>355.5</v>
      </c>
      <c r="K48" s="5">
        <v>377.2</v>
      </c>
      <c r="L48" s="5">
        <v>366.1</v>
      </c>
      <c r="M48" s="5">
        <v>342.3</v>
      </c>
      <c r="N48" s="5">
        <v>362.8</v>
      </c>
      <c r="O48" s="5">
        <v>343.7</v>
      </c>
      <c r="P48" s="5">
        <v>356.5</v>
      </c>
      <c r="Q48" s="5">
        <v>357.9</v>
      </c>
      <c r="R48" s="5">
        <v>347.5</v>
      </c>
      <c r="S48" s="5">
        <v>344.6</v>
      </c>
      <c r="T48" s="5">
        <v>355.8</v>
      </c>
      <c r="U48" s="5">
        <v>343.3</v>
      </c>
      <c r="V48" s="5">
        <v>350.6</v>
      </c>
      <c r="W48" s="5">
        <v>378.1</v>
      </c>
      <c r="X48" s="5">
        <v>357.1</v>
      </c>
      <c r="Y48" s="5">
        <v>372.8</v>
      </c>
      <c r="Z48" s="5">
        <v>385.1</v>
      </c>
      <c r="AA48" s="5"/>
      <c r="AB48" s="5">
        <v>366.3</v>
      </c>
      <c r="AC48" s="5">
        <v>374</v>
      </c>
      <c r="AD48" s="5">
        <v>350.6</v>
      </c>
      <c r="AE48" s="5">
        <v>364.8</v>
      </c>
      <c r="AF48" s="5">
        <v>356.9</v>
      </c>
      <c r="AG48" s="5">
        <v>359.2</v>
      </c>
      <c r="AH48" s="5">
        <v>359.1</v>
      </c>
      <c r="AI48" s="5">
        <v>367.2</v>
      </c>
      <c r="AJ48" s="5">
        <v>348.4</v>
      </c>
    </row>
    <row r="49" spans="1:36" x14ac:dyDescent="0.25">
      <c r="A49" s="3">
        <v>2003</v>
      </c>
      <c r="B49" s="5">
        <v>419</v>
      </c>
      <c r="C49" s="5">
        <v>424.8</v>
      </c>
      <c r="D49" s="5">
        <v>402.4</v>
      </c>
      <c r="E49" s="5"/>
      <c r="F49" s="5">
        <v>410.8</v>
      </c>
      <c r="G49" s="5">
        <v>415</v>
      </c>
      <c r="H49" s="5">
        <v>418.6</v>
      </c>
      <c r="I49" s="5">
        <v>398.8</v>
      </c>
      <c r="J49" s="5">
        <v>395.2</v>
      </c>
      <c r="K49" s="5">
        <v>423.5</v>
      </c>
      <c r="L49" s="5">
        <v>406.5</v>
      </c>
      <c r="M49" s="5">
        <v>393.2</v>
      </c>
      <c r="N49" s="5">
        <v>410.7</v>
      </c>
      <c r="O49" s="5">
        <v>391.7</v>
      </c>
      <c r="P49" s="5">
        <v>401.5</v>
      </c>
      <c r="Q49" s="5">
        <v>401.6</v>
      </c>
      <c r="R49" s="5">
        <v>395.9</v>
      </c>
      <c r="S49" s="5">
        <v>392.2</v>
      </c>
      <c r="T49" s="5">
        <v>405.7</v>
      </c>
      <c r="U49" s="5">
        <v>389.7</v>
      </c>
      <c r="V49" s="5">
        <v>406.1</v>
      </c>
      <c r="W49" s="5">
        <v>426.6</v>
      </c>
      <c r="X49" s="5">
        <v>406.1</v>
      </c>
      <c r="Y49" s="5">
        <v>417.9</v>
      </c>
      <c r="Z49" s="5">
        <v>424.8</v>
      </c>
      <c r="AA49" s="5"/>
      <c r="AB49" s="5">
        <v>408.9</v>
      </c>
      <c r="AC49" s="5">
        <v>412.3</v>
      </c>
      <c r="AD49" s="5">
        <v>402.8</v>
      </c>
      <c r="AE49" s="5">
        <v>407.6</v>
      </c>
      <c r="AF49" s="5">
        <v>411.2</v>
      </c>
      <c r="AG49" s="5">
        <v>408.4</v>
      </c>
      <c r="AH49" s="5">
        <v>411.7</v>
      </c>
      <c r="AI49" s="5">
        <v>423.4</v>
      </c>
      <c r="AJ49" s="5">
        <v>408.6</v>
      </c>
    </row>
    <row r="50" spans="1:36" x14ac:dyDescent="0.25">
      <c r="A50" s="3">
        <v>2004</v>
      </c>
      <c r="B50" s="5">
        <v>386.9</v>
      </c>
      <c r="C50" s="5">
        <v>376.9</v>
      </c>
      <c r="D50" s="5">
        <v>366.4</v>
      </c>
      <c r="E50" s="5"/>
      <c r="F50" s="5">
        <v>368.5</v>
      </c>
      <c r="G50" s="5">
        <v>384.5</v>
      </c>
      <c r="H50" s="5">
        <v>380.1</v>
      </c>
      <c r="I50" s="5">
        <v>359.8</v>
      </c>
      <c r="J50" s="5">
        <v>348.5</v>
      </c>
      <c r="K50" s="5">
        <v>388.1</v>
      </c>
      <c r="L50" s="5">
        <v>369.2</v>
      </c>
      <c r="M50" s="5">
        <v>366.9</v>
      </c>
      <c r="N50" s="5">
        <v>368</v>
      </c>
      <c r="O50" s="5">
        <v>352.5</v>
      </c>
      <c r="P50" s="5">
        <v>375.7</v>
      </c>
      <c r="Q50" s="5">
        <v>358</v>
      </c>
      <c r="R50" s="5">
        <v>362.7</v>
      </c>
      <c r="S50" s="5">
        <v>365.4</v>
      </c>
      <c r="T50" s="5">
        <v>366.1</v>
      </c>
      <c r="U50" s="5">
        <v>365.1</v>
      </c>
      <c r="V50" s="5">
        <v>359.6</v>
      </c>
      <c r="W50" s="5">
        <v>401.5</v>
      </c>
      <c r="X50" s="5">
        <v>373.3</v>
      </c>
      <c r="Y50" s="5">
        <v>384.5</v>
      </c>
      <c r="Z50" s="5">
        <v>394.3</v>
      </c>
      <c r="AA50" s="5"/>
      <c r="AB50" s="5">
        <v>369.1</v>
      </c>
      <c r="AC50" s="5">
        <v>378</v>
      </c>
      <c r="AD50" s="5">
        <v>361.3</v>
      </c>
      <c r="AE50" s="5">
        <v>372.3</v>
      </c>
      <c r="AF50" s="5">
        <v>367.1</v>
      </c>
      <c r="AG50" s="5">
        <v>367.6</v>
      </c>
      <c r="AH50" s="5">
        <v>375.4</v>
      </c>
      <c r="AI50" s="5">
        <v>377.2</v>
      </c>
      <c r="AJ50" s="5">
        <v>365.9</v>
      </c>
    </row>
    <row r="51" spans="1:36" x14ac:dyDescent="0.25">
      <c r="A51" s="3">
        <v>2005</v>
      </c>
      <c r="B51" s="5">
        <v>389.4</v>
      </c>
      <c r="C51" s="5">
        <v>382.3</v>
      </c>
      <c r="D51" s="5">
        <v>373.3</v>
      </c>
      <c r="E51" s="5"/>
      <c r="F51" s="5">
        <v>377.2</v>
      </c>
      <c r="G51" s="5">
        <v>382.7</v>
      </c>
      <c r="H51" s="5">
        <v>386.1</v>
      </c>
      <c r="I51" s="5">
        <v>371.1</v>
      </c>
      <c r="J51" s="5">
        <v>366.7</v>
      </c>
      <c r="K51" s="5">
        <v>382</v>
      </c>
      <c r="L51" s="5">
        <v>379.7</v>
      </c>
      <c r="M51" s="5">
        <v>364.2</v>
      </c>
      <c r="N51" s="5">
        <v>374.2</v>
      </c>
      <c r="O51" s="5">
        <v>366.4</v>
      </c>
      <c r="P51" s="5">
        <v>367.2</v>
      </c>
      <c r="Q51" s="5">
        <v>370.4</v>
      </c>
      <c r="R51" s="5">
        <v>372.5</v>
      </c>
      <c r="S51" s="5">
        <v>364.1</v>
      </c>
      <c r="T51" s="5">
        <v>377</v>
      </c>
      <c r="U51" s="5">
        <v>368.8</v>
      </c>
      <c r="V51" s="5">
        <v>373.9</v>
      </c>
      <c r="W51" s="5">
        <v>400.3</v>
      </c>
      <c r="X51" s="5">
        <v>376.3</v>
      </c>
      <c r="Y51" s="5">
        <v>386</v>
      </c>
      <c r="Z51" s="5">
        <v>390.8</v>
      </c>
      <c r="AA51" s="5"/>
      <c r="AB51" s="5">
        <v>379.9</v>
      </c>
      <c r="AC51" s="5">
        <v>385.4</v>
      </c>
      <c r="AD51" s="5">
        <v>374.3</v>
      </c>
      <c r="AE51" s="5">
        <v>385.9</v>
      </c>
      <c r="AF51" s="5">
        <v>380.1</v>
      </c>
      <c r="AG51" s="5">
        <v>381.4</v>
      </c>
      <c r="AH51" s="5">
        <v>386.2</v>
      </c>
      <c r="AI51" s="5">
        <v>383.2</v>
      </c>
      <c r="AJ51" s="5">
        <v>373.3</v>
      </c>
    </row>
    <row r="52" spans="1:36" x14ac:dyDescent="0.25">
      <c r="A52" s="3">
        <v>2006</v>
      </c>
      <c r="B52" s="5">
        <v>393.9</v>
      </c>
      <c r="C52" s="5">
        <v>390.2</v>
      </c>
      <c r="D52" s="5">
        <v>380.4</v>
      </c>
      <c r="E52" s="5"/>
      <c r="F52" s="5">
        <v>379.5</v>
      </c>
      <c r="G52" s="5">
        <v>390.5</v>
      </c>
      <c r="H52" s="5">
        <v>388</v>
      </c>
      <c r="I52" s="5">
        <v>369.2</v>
      </c>
      <c r="J52" s="5">
        <v>360.8</v>
      </c>
      <c r="K52" s="5">
        <v>385.4</v>
      </c>
      <c r="L52" s="5">
        <v>377.7</v>
      </c>
      <c r="M52" s="5">
        <v>370.5</v>
      </c>
      <c r="N52" s="5">
        <v>377</v>
      </c>
      <c r="O52" s="5">
        <v>357.8</v>
      </c>
      <c r="P52" s="5">
        <v>365.5</v>
      </c>
      <c r="Q52" s="5">
        <v>368.3</v>
      </c>
      <c r="R52" s="5">
        <v>365.6</v>
      </c>
      <c r="S52" s="5">
        <v>363.9</v>
      </c>
      <c r="T52" s="5">
        <v>372.4</v>
      </c>
      <c r="U52" s="5">
        <v>363.5</v>
      </c>
      <c r="V52" s="5">
        <v>366.7</v>
      </c>
      <c r="W52" s="5">
        <v>404.1</v>
      </c>
      <c r="X52" s="5">
        <v>375.5</v>
      </c>
      <c r="Y52" s="5">
        <v>394.2</v>
      </c>
      <c r="Z52" s="5">
        <v>397.6</v>
      </c>
      <c r="AA52" s="5"/>
      <c r="AB52" s="5">
        <v>382.6</v>
      </c>
      <c r="AC52" s="5">
        <v>386</v>
      </c>
      <c r="AD52" s="5">
        <v>374.5</v>
      </c>
      <c r="AE52" s="5">
        <v>366.3</v>
      </c>
      <c r="AF52" s="5">
        <v>373.2</v>
      </c>
      <c r="AG52" s="5">
        <v>369.3</v>
      </c>
      <c r="AH52" s="5">
        <v>379</v>
      </c>
      <c r="AI52" s="5">
        <v>373</v>
      </c>
      <c r="AJ52" s="5">
        <v>365.3</v>
      </c>
    </row>
    <row r="53" spans="1:36" x14ac:dyDescent="0.25">
      <c r="A53" s="3">
        <v>2007</v>
      </c>
      <c r="B53" s="5">
        <v>380.8</v>
      </c>
      <c r="C53" s="5">
        <v>396</v>
      </c>
      <c r="D53" s="5">
        <v>376.4</v>
      </c>
      <c r="E53" s="5"/>
      <c r="F53" s="5">
        <v>373.9</v>
      </c>
      <c r="G53" s="5">
        <v>388.1</v>
      </c>
      <c r="H53" s="5">
        <v>390.7</v>
      </c>
      <c r="I53" s="5">
        <v>361.4</v>
      </c>
      <c r="J53" s="5">
        <v>357.9</v>
      </c>
      <c r="K53" s="5">
        <v>386</v>
      </c>
      <c r="L53" s="5">
        <v>367.6</v>
      </c>
      <c r="M53" s="5">
        <v>380</v>
      </c>
      <c r="N53" s="5">
        <v>370.7</v>
      </c>
      <c r="O53" s="5">
        <v>352.1</v>
      </c>
      <c r="P53" s="5">
        <v>365.7</v>
      </c>
      <c r="Q53" s="5">
        <v>359.8</v>
      </c>
      <c r="R53" s="5">
        <v>357.8</v>
      </c>
      <c r="S53" s="5">
        <v>355.4</v>
      </c>
      <c r="T53" s="5">
        <v>358.8</v>
      </c>
      <c r="U53" s="5">
        <v>358.5</v>
      </c>
      <c r="V53" s="5">
        <v>353.1</v>
      </c>
      <c r="W53" s="5">
        <v>379.6</v>
      </c>
      <c r="X53" s="5">
        <v>357.5</v>
      </c>
      <c r="Y53" s="5">
        <v>376.5</v>
      </c>
      <c r="Z53" s="5">
        <v>389.3</v>
      </c>
      <c r="AA53" s="5"/>
      <c r="AB53" s="5">
        <v>367.5</v>
      </c>
      <c r="AC53" s="5">
        <v>373.3</v>
      </c>
      <c r="AD53" s="5">
        <v>366.5</v>
      </c>
      <c r="AE53" s="5">
        <v>356</v>
      </c>
      <c r="AF53" s="5">
        <v>365.9</v>
      </c>
      <c r="AG53" s="5">
        <v>363.8</v>
      </c>
      <c r="AH53" s="5">
        <v>366.6</v>
      </c>
      <c r="AI53" s="5">
        <v>364.4</v>
      </c>
      <c r="AJ53" s="5">
        <v>355.5</v>
      </c>
    </row>
    <row r="54" spans="1:36" x14ac:dyDescent="0.25">
      <c r="A54" s="3">
        <v>2008</v>
      </c>
      <c r="B54" s="5">
        <v>381.4</v>
      </c>
      <c r="C54" s="5">
        <v>404.9</v>
      </c>
      <c r="D54" s="5">
        <v>373.4</v>
      </c>
      <c r="E54" s="5"/>
      <c r="F54" s="5">
        <v>381.4</v>
      </c>
      <c r="G54" s="5">
        <v>403.2</v>
      </c>
      <c r="H54" s="5">
        <v>384.7</v>
      </c>
      <c r="I54" s="5">
        <v>363</v>
      </c>
      <c r="J54" s="5"/>
      <c r="K54" s="5">
        <v>389.5</v>
      </c>
      <c r="L54" s="5">
        <v>371.1</v>
      </c>
      <c r="M54" s="5">
        <v>384.9</v>
      </c>
      <c r="N54" s="5">
        <v>376</v>
      </c>
      <c r="O54" s="5">
        <v>359.8</v>
      </c>
      <c r="P54" s="5">
        <v>379.1</v>
      </c>
      <c r="Q54" s="5">
        <v>368.2</v>
      </c>
      <c r="R54" s="5">
        <v>365.5</v>
      </c>
      <c r="S54" s="5">
        <v>364.5</v>
      </c>
      <c r="T54" s="5">
        <v>372.6</v>
      </c>
      <c r="U54" s="5">
        <v>370.4</v>
      </c>
      <c r="V54" s="5">
        <v>367.8</v>
      </c>
      <c r="W54" s="5">
        <v>387.1</v>
      </c>
      <c r="X54" s="5">
        <v>369.2</v>
      </c>
      <c r="Y54" s="5">
        <v>384.3</v>
      </c>
      <c r="Z54" s="5">
        <v>387.5</v>
      </c>
      <c r="AA54" s="5"/>
      <c r="AB54" s="5">
        <v>368.6</v>
      </c>
      <c r="AC54" s="5">
        <v>382</v>
      </c>
      <c r="AD54" s="5">
        <v>364.4</v>
      </c>
      <c r="AE54" s="5">
        <v>376.3</v>
      </c>
      <c r="AF54" s="5">
        <v>366.4</v>
      </c>
      <c r="AG54" s="5">
        <v>369.7</v>
      </c>
      <c r="AH54" s="5">
        <v>376.6</v>
      </c>
      <c r="AI54" s="5">
        <v>368.7</v>
      </c>
      <c r="AJ54" s="5">
        <v>360.8</v>
      </c>
    </row>
    <row r="55" spans="1:36" x14ac:dyDescent="0.25">
      <c r="A55" s="3">
        <v>2009</v>
      </c>
      <c r="B55" s="5">
        <v>405.7</v>
      </c>
      <c r="C55" s="5">
        <v>415</v>
      </c>
      <c r="D55" s="5">
        <v>391.9</v>
      </c>
      <c r="E55" s="5"/>
      <c r="F55" s="5">
        <v>396.3</v>
      </c>
      <c r="G55" s="5">
        <v>412.4</v>
      </c>
      <c r="H55" s="5">
        <v>407.3</v>
      </c>
      <c r="I55" s="5">
        <v>381.4</v>
      </c>
      <c r="J55" s="5"/>
      <c r="K55" s="5">
        <v>403.8</v>
      </c>
      <c r="L55" s="5">
        <v>381.6</v>
      </c>
      <c r="M55" s="5">
        <v>393</v>
      </c>
      <c r="N55" s="5">
        <v>389.4</v>
      </c>
      <c r="O55" s="5">
        <v>373</v>
      </c>
      <c r="P55" s="5">
        <v>389.4</v>
      </c>
      <c r="Q55" s="5">
        <v>374.1</v>
      </c>
      <c r="R55" s="5">
        <v>375</v>
      </c>
      <c r="S55" s="5">
        <v>379</v>
      </c>
      <c r="T55" s="5">
        <v>384.1</v>
      </c>
      <c r="U55" s="5">
        <v>381</v>
      </c>
      <c r="V55" s="5">
        <v>378.8</v>
      </c>
      <c r="W55" s="5">
        <v>422.4</v>
      </c>
      <c r="X55" s="5">
        <v>401.3</v>
      </c>
      <c r="Y55" s="5">
        <v>408.6</v>
      </c>
      <c r="Z55" s="5">
        <v>412.8</v>
      </c>
      <c r="AA55" s="5"/>
      <c r="AB55" s="5">
        <v>386.3</v>
      </c>
      <c r="AC55" s="5">
        <v>397.2</v>
      </c>
      <c r="AD55" s="5">
        <v>386.2</v>
      </c>
      <c r="AE55" s="5">
        <v>396.7</v>
      </c>
      <c r="AF55" s="5">
        <v>387.7</v>
      </c>
      <c r="AG55" s="5">
        <v>384.9</v>
      </c>
      <c r="AH55" s="5">
        <v>385.1</v>
      </c>
      <c r="AI55" s="5">
        <v>384.9</v>
      </c>
      <c r="AJ55" s="5">
        <v>373.2</v>
      </c>
    </row>
    <row r="56" spans="1:36" x14ac:dyDescent="0.25">
      <c r="A56" s="3">
        <v>2010</v>
      </c>
      <c r="B56" s="5">
        <v>394.4</v>
      </c>
      <c r="C56" s="5">
        <v>393.5</v>
      </c>
      <c r="D56" s="5">
        <v>380.3</v>
      </c>
      <c r="E56" s="5"/>
      <c r="F56" s="5">
        <v>387.6</v>
      </c>
      <c r="G56" s="5">
        <v>395.1</v>
      </c>
      <c r="H56" s="5">
        <v>388.6</v>
      </c>
      <c r="I56" s="5">
        <v>375.4</v>
      </c>
      <c r="J56" s="5"/>
      <c r="K56" s="5">
        <v>394.5</v>
      </c>
      <c r="L56" s="5">
        <v>372.2</v>
      </c>
      <c r="M56" s="5">
        <v>377</v>
      </c>
      <c r="N56" s="5">
        <v>388.2</v>
      </c>
      <c r="O56" s="5">
        <v>365.6</v>
      </c>
      <c r="P56" s="5">
        <v>381.3</v>
      </c>
      <c r="Q56" s="5">
        <v>374.4</v>
      </c>
      <c r="R56" s="5">
        <v>374</v>
      </c>
      <c r="S56" s="5">
        <v>373.5</v>
      </c>
      <c r="T56" s="5">
        <v>374.7</v>
      </c>
      <c r="U56" s="5">
        <v>378.2</v>
      </c>
      <c r="V56" s="5">
        <v>368.4</v>
      </c>
      <c r="W56" s="5">
        <v>407.1</v>
      </c>
      <c r="X56" s="5">
        <v>380.8</v>
      </c>
      <c r="Y56" s="5">
        <v>395.5</v>
      </c>
      <c r="Z56" s="5">
        <v>395.6</v>
      </c>
      <c r="AA56" s="5"/>
      <c r="AB56" s="5">
        <v>378</v>
      </c>
      <c r="AC56" s="5">
        <v>393.3</v>
      </c>
      <c r="AD56" s="5">
        <v>381.3</v>
      </c>
      <c r="AE56" s="5">
        <v>389.4</v>
      </c>
      <c r="AF56" s="5">
        <v>379.2</v>
      </c>
      <c r="AG56" s="5">
        <v>376.2</v>
      </c>
      <c r="AH56" s="5">
        <v>383.2</v>
      </c>
      <c r="AI56" s="5">
        <v>377.6</v>
      </c>
      <c r="AJ56" s="5">
        <v>366.3</v>
      </c>
    </row>
    <row r="57" spans="1:36" x14ac:dyDescent="0.25">
      <c r="A57" s="3">
        <v>2011</v>
      </c>
      <c r="B57" s="5">
        <v>399.7</v>
      </c>
      <c r="C57" s="5">
        <v>392.2</v>
      </c>
      <c r="D57" s="5">
        <v>376</v>
      </c>
      <c r="E57" s="5"/>
      <c r="F57" s="5">
        <v>382.1</v>
      </c>
      <c r="G57" s="5">
        <v>389.3</v>
      </c>
      <c r="H57" s="5">
        <v>391.5</v>
      </c>
      <c r="I57" s="5">
        <v>369.3</v>
      </c>
      <c r="J57" s="5"/>
      <c r="K57" s="5">
        <v>384.1</v>
      </c>
      <c r="L57" s="5">
        <v>369.8</v>
      </c>
      <c r="M57" s="5">
        <v>365.5</v>
      </c>
      <c r="N57" s="5">
        <v>369</v>
      </c>
      <c r="O57" s="5">
        <v>367</v>
      </c>
      <c r="P57" s="5">
        <v>361.9</v>
      </c>
      <c r="Q57" s="5">
        <v>370</v>
      </c>
      <c r="R57" s="5">
        <v>366.2</v>
      </c>
      <c r="S57" s="5">
        <v>359.6</v>
      </c>
      <c r="T57" s="5">
        <v>379.9</v>
      </c>
      <c r="U57" s="5">
        <v>368.4</v>
      </c>
      <c r="V57" s="5">
        <v>370.6</v>
      </c>
      <c r="W57" s="5">
        <v>404</v>
      </c>
      <c r="X57" s="5">
        <v>385.2</v>
      </c>
      <c r="Y57" s="5">
        <v>393.5</v>
      </c>
      <c r="Z57" s="5">
        <v>401</v>
      </c>
      <c r="AA57" s="5"/>
      <c r="AB57" s="5">
        <v>377.1</v>
      </c>
      <c r="AC57" s="5">
        <v>391.6</v>
      </c>
      <c r="AD57" s="5">
        <v>380.3</v>
      </c>
      <c r="AE57" s="5">
        <v>386.8</v>
      </c>
      <c r="AF57" s="5">
        <v>379.7</v>
      </c>
      <c r="AG57" s="5">
        <v>381</v>
      </c>
      <c r="AH57" s="5">
        <v>390.5</v>
      </c>
      <c r="AI57" s="5">
        <v>376.9</v>
      </c>
      <c r="AJ57" s="5">
        <v>380.2</v>
      </c>
    </row>
    <row r="58" spans="1:36" x14ac:dyDescent="0.25">
      <c r="A58" s="3">
        <v>2012</v>
      </c>
      <c r="B58" s="5">
        <v>388.4</v>
      </c>
      <c r="C58" s="5">
        <v>389.3</v>
      </c>
      <c r="D58" s="5">
        <v>370.4</v>
      </c>
      <c r="E58" s="5"/>
      <c r="F58" s="5">
        <v>378.7</v>
      </c>
      <c r="G58" s="5">
        <v>381.5</v>
      </c>
      <c r="H58" s="5">
        <v>388.1</v>
      </c>
      <c r="I58" s="5">
        <v>355.9</v>
      </c>
      <c r="J58" s="5"/>
      <c r="K58" s="5">
        <v>394.7</v>
      </c>
      <c r="L58" s="5">
        <v>365.7</v>
      </c>
      <c r="M58" s="5">
        <v>369</v>
      </c>
      <c r="N58" s="5">
        <v>369.6</v>
      </c>
      <c r="O58" s="5">
        <v>355.4</v>
      </c>
      <c r="P58" s="5">
        <v>369.3</v>
      </c>
      <c r="Q58" s="5">
        <v>361.9</v>
      </c>
      <c r="R58" s="5">
        <v>358.9</v>
      </c>
      <c r="S58" s="5">
        <v>361.7</v>
      </c>
      <c r="T58" s="5">
        <v>371.8</v>
      </c>
      <c r="U58" s="5">
        <v>361.5</v>
      </c>
      <c r="V58" s="5">
        <v>363.8</v>
      </c>
      <c r="W58" s="5">
        <v>392.4</v>
      </c>
      <c r="X58" s="5">
        <v>370.9</v>
      </c>
      <c r="Y58" s="5">
        <v>383.7</v>
      </c>
      <c r="Z58" s="5">
        <v>392.9</v>
      </c>
      <c r="AA58" s="5"/>
      <c r="AB58" s="5">
        <v>364.7</v>
      </c>
      <c r="AC58" s="5">
        <v>379.2</v>
      </c>
      <c r="AD58" s="5">
        <v>375.6</v>
      </c>
      <c r="AE58" s="5">
        <v>376.6</v>
      </c>
      <c r="AF58" s="5">
        <v>375.5</v>
      </c>
      <c r="AG58" s="5">
        <v>374.9</v>
      </c>
      <c r="AH58" s="5">
        <v>377.4</v>
      </c>
      <c r="AI58" s="5">
        <v>365.8</v>
      </c>
      <c r="AJ58" s="5">
        <v>367.6</v>
      </c>
    </row>
    <row r="59" spans="1:36" x14ac:dyDescent="0.25">
      <c r="A59" s="3">
        <v>2013</v>
      </c>
      <c r="B59" s="5">
        <v>388.7</v>
      </c>
      <c r="C59" s="5">
        <v>401.1</v>
      </c>
      <c r="D59" s="5">
        <v>382</v>
      </c>
      <c r="E59" s="5"/>
      <c r="F59" s="5">
        <v>389.1</v>
      </c>
      <c r="G59" s="5">
        <v>394.1</v>
      </c>
      <c r="H59" s="5">
        <v>390.1</v>
      </c>
      <c r="I59" s="5">
        <v>361.2</v>
      </c>
      <c r="J59" s="5"/>
      <c r="K59" s="5">
        <v>395.4</v>
      </c>
      <c r="L59" s="5">
        <v>369.1</v>
      </c>
      <c r="M59" s="5">
        <v>379.2</v>
      </c>
      <c r="N59" s="5">
        <v>369.8</v>
      </c>
      <c r="O59" s="5">
        <v>352.4</v>
      </c>
      <c r="P59" s="5">
        <v>373.1</v>
      </c>
      <c r="Q59" s="5">
        <v>362.5</v>
      </c>
      <c r="R59" s="5">
        <v>364.5</v>
      </c>
      <c r="S59" s="5">
        <v>362.4</v>
      </c>
      <c r="T59" s="5">
        <v>368.5</v>
      </c>
      <c r="U59" s="5">
        <v>370.4</v>
      </c>
      <c r="V59" s="5">
        <v>357.7</v>
      </c>
      <c r="W59" s="5">
        <v>386.2</v>
      </c>
      <c r="X59" s="5">
        <v>370.7</v>
      </c>
      <c r="Y59" s="5">
        <v>380.1</v>
      </c>
      <c r="Z59" s="5">
        <v>389.1</v>
      </c>
      <c r="AA59" s="5"/>
      <c r="AB59" s="5">
        <v>374.8</v>
      </c>
      <c r="AC59" s="5">
        <v>378.9</v>
      </c>
      <c r="AD59" s="5">
        <v>368.3</v>
      </c>
      <c r="AE59" s="5">
        <v>372.2</v>
      </c>
      <c r="AF59" s="5">
        <v>368.7</v>
      </c>
      <c r="AG59" s="5">
        <v>368.6</v>
      </c>
      <c r="AH59" s="5">
        <v>379.9</v>
      </c>
      <c r="AI59" s="5">
        <v>369.9</v>
      </c>
      <c r="AJ59" s="5">
        <v>364.7</v>
      </c>
    </row>
    <row r="60" spans="1:36" x14ac:dyDescent="0.25">
      <c r="A60" s="3">
        <v>2014</v>
      </c>
      <c r="B60" s="5">
        <v>397.9</v>
      </c>
      <c r="C60" s="5">
        <v>402.4</v>
      </c>
      <c r="D60" s="5">
        <v>385.2</v>
      </c>
      <c r="E60" s="5"/>
      <c r="F60" s="5">
        <v>385.1</v>
      </c>
      <c r="G60" s="5">
        <v>396.8</v>
      </c>
      <c r="H60" s="5">
        <v>392.5</v>
      </c>
      <c r="I60" s="5">
        <v>374.6</v>
      </c>
      <c r="J60" s="5"/>
      <c r="K60" s="5">
        <v>397</v>
      </c>
      <c r="L60" s="5">
        <v>377.4</v>
      </c>
      <c r="M60" s="5">
        <v>382.9</v>
      </c>
      <c r="N60" s="5">
        <v>376.4</v>
      </c>
      <c r="O60" s="5">
        <v>360.6</v>
      </c>
      <c r="P60" s="5">
        <v>388.9</v>
      </c>
      <c r="Q60" s="5">
        <v>372</v>
      </c>
      <c r="R60" s="5">
        <v>367.6</v>
      </c>
      <c r="S60" s="5">
        <v>370.9</v>
      </c>
      <c r="T60" s="5">
        <v>377.3</v>
      </c>
      <c r="U60" s="5">
        <v>383.1</v>
      </c>
      <c r="V60" s="5">
        <v>367.3</v>
      </c>
      <c r="W60" s="5">
        <v>399.9</v>
      </c>
      <c r="X60" s="5">
        <v>387.4</v>
      </c>
      <c r="Y60" s="5">
        <v>0</v>
      </c>
      <c r="Z60" s="5">
        <v>397.3</v>
      </c>
      <c r="AA60" s="5"/>
      <c r="AB60" s="5">
        <v>383.9</v>
      </c>
      <c r="AC60" s="5">
        <v>390.2</v>
      </c>
      <c r="AD60" s="5">
        <v>380.3</v>
      </c>
      <c r="AE60" s="5">
        <v>389.6</v>
      </c>
      <c r="AF60" s="5">
        <v>380.4</v>
      </c>
      <c r="AG60" s="5">
        <v>375.4</v>
      </c>
      <c r="AH60" s="5">
        <v>394.9</v>
      </c>
      <c r="AI60" s="5">
        <v>381.9</v>
      </c>
      <c r="AJ60" s="5">
        <v>372.6</v>
      </c>
    </row>
    <row r="61" spans="1:36" x14ac:dyDescent="0.25">
      <c r="A61" s="3">
        <v>2015</v>
      </c>
      <c r="B61" s="5">
        <v>405.6</v>
      </c>
      <c r="C61" s="5">
        <v>403.3</v>
      </c>
      <c r="D61" s="5">
        <v>398.6</v>
      </c>
      <c r="E61" s="5"/>
      <c r="F61" s="5">
        <v>391.6</v>
      </c>
      <c r="G61" s="5">
        <v>395.5</v>
      </c>
      <c r="H61" s="5">
        <v>401.2</v>
      </c>
      <c r="I61" s="5">
        <v>386.3</v>
      </c>
      <c r="J61" s="5"/>
      <c r="K61" s="5">
        <v>397.9</v>
      </c>
      <c r="L61" s="5">
        <v>379.6</v>
      </c>
      <c r="M61" s="5">
        <v>378.5</v>
      </c>
      <c r="N61" s="5">
        <v>385.7</v>
      </c>
      <c r="O61" s="5">
        <v>378.6</v>
      </c>
      <c r="P61" s="5">
        <v>379.6</v>
      </c>
      <c r="Q61" s="5">
        <v>379</v>
      </c>
      <c r="R61" s="5">
        <v>377.7</v>
      </c>
      <c r="S61" s="5">
        <v>367.3</v>
      </c>
      <c r="T61" s="5">
        <v>385.8</v>
      </c>
      <c r="U61" s="5">
        <v>377.4</v>
      </c>
      <c r="V61" s="5">
        <v>379.6</v>
      </c>
      <c r="W61" s="5">
        <v>415.6</v>
      </c>
      <c r="X61" s="5">
        <v>399.5</v>
      </c>
      <c r="Y61" s="5">
        <v>0</v>
      </c>
      <c r="Z61" s="5">
        <v>404.9</v>
      </c>
      <c r="AA61" s="5"/>
      <c r="AB61" s="5">
        <v>395.6</v>
      </c>
      <c r="AC61" s="5">
        <v>397.2</v>
      </c>
      <c r="AD61" s="5">
        <v>399.8</v>
      </c>
      <c r="AE61" s="5">
        <v>397.3</v>
      </c>
      <c r="AF61" s="5">
        <v>398</v>
      </c>
      <c r="AG61" s="5">
        <v>389.3</v>
      </c>
      <c r="AH61" s="5">
        <v>397.4</v>
      </c>
      <c r="AI61" s="5">
        <v>396</v>
      </c>
      <c r="AJ61" s="5">
        <v>386.9</v>
      </c>
    </row>
    <row r="62" spans="1:36" x14ac:dyDescent="0.25">
      <c r="A62" s="3">
        <v>2016</v>
      </c>
      <c r="B62" s="5"/>
      <c r="C62" s="5">
        <v>411.6</v>
      </c>
      <c r="D62" s="5">
        <v>388.2</v>
      </c>
      <c r="E62" s="5"/>
      <c r="F62" s="5">
        <v>395.6</v>
      </c>
      <c r="G62" s="5">
        <v>409.1</v>
      </c>
      <c r="H62" s="5">
        <v>400.3</v>
      </c>
      <c r="I62" s="5">
        <v>374.2</v>
      </c>
      <c r="J62" s="5"/>
      <c r="K62" s="5">
        <v>402.3</v>
      </c>
      <c r="L62" s="5">
        <v>375.4</v>
      </c>
      <c r="M62" s="5">
        <v>386.4</v>
      </c>
      <c r="N62" s="5">
        <v>387.2</v>
      </c>
      <c r="O62" s="5">
        <v>368.2</v>
      </c>
      <c r="P62" s="5">
        <v>376.2</v>
      </c>
      <c r="Q62" s="5">
        <v>377.4</v>
      </c>
      <c r="R62" s="5">
        <v>379.3</v>
      </c>
      <c r="S62" s="5">
        <v>369.5</v>
      </c>
      <c r="T62" s="5">
        <v>378.1</v>
      </c>
      <c r="U62" s="5">
        <v>377.2</v>
      </c>
      <c r="V62" s="5">
        <v>373.1</v>
      </c>
      <c r="W62" s="5">
        <v>418.1</v>
      </c>
      <c r="X62" s="5">
        <v>384.8</v>
      </c>
      <c r="Y62" s="5">
        <v>0</v>
      </c>
      <c r="Z62" s="5">
        <v>406.4</v>
      </c>
      <c r="AA62" s="5"/>
      <c r="AB62" s="5">
        <v>396.1</v>
      </c>
      <c r="AC62" s="5">
        <v>391.4</v>
      </c>
      <c r="AD62" s="5">
        <v>382.6</v>
      </c>
      <c r="AE62" s="5">
        <v>387.4</v>
      </c>
      <c r="AF62" s="5">
        <v>389.7</v>
      </c>
      <c r="AG62" s="5">
        <v>388.4</v>
      </c>
      <c r="AH62" s="5">
        <v>373.4</v>
      </c>
      <c r="AI62" s="5">
        <v>370.3</v>
      </c>
      <c r="AJ62" s="5">
        <v>383.4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0"/>
  <sheetViews>
    <sheetView workbookViewId="0">
      <selection activeCell="K7" sqref="K7"/>
    </sheetView>
  </sheetViews>
  <sheetFormatPr defaultRowHeight="15" x14ac:dyDescent="0.25"/>
  <cols>
    <col min="1" max="1" width="7.28515625" style="3" customWidth="1"/>
    <col min="2" max="2" width="7.7109375" style="3" customWidth="1"/>
    <col min="3" max="3" width="7.28515625" style="5" customWidth="1"/>
    <col min="4" max="5" width="9.140625" style="5"/>
    <col min="6" max="10" width="7.7109375" style="3" customWidth="1"/>
    <col min="11" max="11" width="9.42578125" style="5" customWidth="1"/>
  </cols>
  <sheetData>
    <row r="1" spans="1:12" s="1" customFormat="1" x14ac:dyDescent="0.25">
      <c r="A1" s="6" t="s">
        <v>1</v>
      </c>
      <c r="B1" s="6" t="s">
        <v>2</v>
      </c>
      <c r="C1" s="24" t="s">
        <v>52</v>
      </c>
      <c r="D1" s="24" t="s">
        <v>51</v>
      </c>
      <c r="E1" s="24" t="s">
        <v>53</v>
      </c>
      <c r="F1" s="6" t="s">
        <v>5</v>
      </c>
      <c r="G1" s="6" t="s">
        <v>20</v>
      </c>
      <c r="H1" s="6" t="s">
        <v>24</v>
      </c>
      <c r="I1" s="6" t="s">
        <v>35</v>
      </c>
      <c r="J1" s="6"/>
      <c r="K1" s="24" t="s">
        <v>37</v>
      </c>
      <c r="L1" s="4"/>
    </row>
    <row r="2" spans="1:12" x14ac:dyDescent="0.25">
      <c r="A2" s="3">
        <v>1958</v>
      </c>
      <c r="B2" s="5">
        <v>336</v>
      </c>
      <c r="F2" s="5"/>
      <c r="G2" s="5"/>
      <c r="H2" s="5"/>
      <c r="I2" s="5"/>
      <c r="J2" s="5"/>
    </row>
    <row r="3" spans="1:12" x14ac:dyDescent="0.25">
      <c r="A3" s="3">
        <v>1959</v>
      </c>
      <c r="B3" s="5">
        <v>389.8</v>
      </c>
      <c r="F3" s="5"/>
      <c r="G3" s="5"/>
      <c r="H3" s="5"/>
      <c r="I3" s="5"/>
      <c r="J3" s="5"/>
    </row>
    <row r="4" spans="1:12" x14ac:dyDescent="0.25">
      <c r="A4" s="3">
        <v>1960</v>
      </c>
      <c r="B4" s="5">
        <v>321.89999999999998</v>
      </c>
      <c r="F4" s="5"/>
      <c r="G4" s="5"/>
      <c r="H4" s="5"/>
      <c r="I4" s="5"/>
      <c r="J4" s="5"/>
    </row>
    <row r="5" spans="1:12" x14ac:dyDescent="0.25">
      <c r="A5" s="3">
        <v>1961</v>
      </c>
      <c r="B5" s="5">
        <v>339.7</v>
      </c>
      <c r="F5" s="5"/>
      <c r="G5" s="5"/>
      <c r="H5" s="5"/>
      <c r="I5" s="5"/>
      <c r="J5" s="5"/>
    </row>
    <row r="6" spans="1:12" x14ac:dyDescent="0.25">
      <c r="A6" s="3">
        <v>1962</v>
      </c>
      <c r="B6" s="5">
        <v>350.3</v>
      </c>
      <c r="F6" s="5"/>
      <c r="G6" s="5"/>
      <c r="H6" s="5"/>
      <c r="I6" s="5"/>
      <c r="J6" s="5"/>
    </row>
    <row r="7" spans="1:12" x14ac:dyDescent="0.25">
      <c r="A7" s="3">
        <v>1963</v>
      </c>
      <c r="B7" s="5">
        <v>336.6</v>
      </c>
      <c r="D7" s="5">
        <f t="shared" ref="D7:D13" si="0">SUM(B2:B11)/10</f>
        <v>343.71999999999997</v>
      </c>
      <c r="F7" s="5"/>
      <c r="G7" s="5"/>
      <c r="H7" s="5"/>
      <c r="I7" s="5"/>
      <c r="J7" s="5"/>
    </row>
    <row r="8" spans="1:12" x14ac:dyDescent="0.25">
      <c r="A8" s="3">
        <v>1964</v>
      </c>
      <c r="B8" s="5">
        <v>347.2</v>
      </c>
      <c r="D8" s="5">
        <f t="shared" si="0"/>
        <v>342.21000000000004</v>
      </c>
      <c r="F8" s="5"/>
      <c r="G8" s="5"/>
      <c r="H8" s="5">
        <v>400.1</v>
      </c>
      <c r="I8" s="5"/>
      <c r="J8" s="5"/>
    </row>
    <row r="9" spans="1:12" x14ac:dyDescent="0.25">
      <c r="A9" s="3">
        <v>1965</v>
      </c>
      <c r="B9" s="5">
        <v>341</v>
      </c>
      <c r="C9" s="5">
        <f>SUM(F9:I9)/4</f>
        <v>370.55000000000007</v>
      </c>
      <c r="D9" s="5">
        <f t="shared" si="0"/>
        <v>338.38</v>
      </c>
      <c r="F9" s="5">
        <v>371.3</v>
      </c>
      <c r="G9" s="5">
        <v>360.1</v>
      </c>
      <c r="H9" s="5">
        <v>398.7</v>
      </c>
      <c r="I9" s="5">
        <v>352.1</v>
      </c>
      <c r="J9" s="5"/>
      <c r="K9" s="5">
        <f>C9-B9</f>
        <v>29.550000000000068</v>
      </c>
    </row>
    <row r="10" spans="1:12" x14ac:dyDescent="0.25">
      <c r="A10" s="3">
        <v>1966</v>
      </c>
      <c r="B10" s="5">
        <v>323.39999999999998</v>
      </c>
      <c r="C10" s="5">
        <f t="shared" ref="C10:C60" si="1">SUM(F10:I10)/4</f>
        <v>358.05000000000007</v>
      </c>
      <c r="D10" s="5">
        <f t="shared" si="0"/>
        <v>341.62</v>
      </c>
      <c r="F10" s="5">
        <v>366.4</v>
      </c>
      <c r="G10" s="5">
        <v>357.3</v>
      </c>
      <c r="H10" s="5">
        <v>354.1</v>
      </c>
      <c r="I10" s="5">
        <v>354.4</v>
      </c>
      <c r="J10" s="5"/>
      <c r="K10" s="5">
        <f t="shared" ref="K10:K60" si="2">C10-B10</f>
        <v>34.650000000000091</v>
      </c>
    </row>
    <row r="11" spans="1:12" x14ac:dyDescent="0.25">
      <c r="A11" s="3">
        <v>1967</v>
      </c>
      <c r="B11" s="5">
        <v>351.3</v>
      </c>
      <c r="C11" s="5">
        <f t="shared" si="1"/>
        <v>378.02499999999998</v>
      </c>
      <c r="D11" s="5">
        <f t="shared" si="0"/>
        <v>343.69000000000005</v>
      </c>
      <c r="F11" s="5">
        <v>394.5</v>
      </c>
      <c r="G11" s="5">
        <v>365</v>
      </c>
      <c r="H11" s="5">
        <v>370.7</v>
      </c>
      <c r="I11" s="5">
        <v>381.9</v>
      </c>
      <c r="J11" s="5"/>
      <c r="K11" s="5">
        <f t="shared" si="2"/>
        <v>26.724999999999966</v>
      </c>
    </row>
    <row r="12" spans="1:12" x14ac:dyDescent="0.25">
      <c r="A12" s="3">
        <v>1968</v>
      </c>
      <c r="B12" s="5">
        <v>320.89999999999998</v>
      </c>
      <c r="C12" s="5">
        <f t="shared" si="1"/>
        <v>350.9</v>
      </c>
      <c r="D12" s="5">
        <f t="shared" si="0"/>
        <v>342.37</v>
      </c>
      <c r="F12" s="5">
        <v>369.1</v>
      </c>
      <c r="G12" s="5">
        <v>356.3</v>
      </c>
      <c r="H12" s="5">
        <v>340.8</v>
      </c>
      <c r="I12" s="5">
        <v>337.4</v>
      </c>
      <c r="J12" s="5"/>
      <c r="K12" s="5">
        <f t="shared" si="2"/>
        <v>30</v>
      </c>
    </row>
    <row r="13" spans="1:12" x14ac:dyDescent="0.25">
      <c r="A13" s="3">
        <v>1969</v>
      </c>
      <c r="B13" s="5">
        <v>351.5</v>
      </c>
      <c r="C13" s="5">
        <f t="shared" si="1"/>
        <v>368</v>
      </c>
      <c r="D13" s="5">
        <f t="shared" si="0"/>
        <v>345.33000000000004</v>
      </c>
      <c r="F13" s="5">
        <v>388</v>
      </c>
      <c r="G13" s="5">
        <v>353.2</v>
      </c>
      <c r="H13" s="5">
        <v>374.9</v>
      </c>
      <c r="I13" s="5">
        <v>355.9</v>
      </c>
      <c r="J13" s="5"/>
      <c r="K13" s="5">
        <f t="shared" si="2"/>
        <v>16.5</v>
      </c>
    </row>
    <row r="14" spans="1:12" x14ac:dyDescent="0.25">
      <c r="A14" s="3">
        <v>1970</v>
      </c>
      <c r="B14" s="5">
        <v>354.3</v>
      </c>
      <c r="C14" s="5">
        <f t="shared" si="1"/>
        <v>373.5</v>
      </c>
      <c r="D14" s="5">
        <f>SUM(B9:B18)/10</f>
        <v>346.42999999999995</v>
      </c>
      <c r="E14" s="5">
        <f t="shared" ref="E14:E56" si="3">SUM(C9:C18)/10</f>
        <v>366.22750000000002</v>
      </c>
      <c r="F14" s="5">
        <v>400</v>
      </c>
      <c r="G14" s="5">
        <v>356.7</v>
      </c>
      <c r="H14" s="5">
        <v>387.7</v>
      </c>
      <c r="I14" s="5">
        <v>349.6</v>
      </c>
      <c r="J14" s="5"/>
      <c r="K14" s="5">
        <f t="shared" si="2"/>
        <v>19.199999999999989</v>
      </c>
    </row>
    <row r="15" spans="1:12" x14ac:dyDescent="0.25">
      <c r="A15" s="3">
        <v>1971</v>
      </c>
      <c r="B15" s="5">
        <v>360.4</v>
      </c>
      <c r="C15" s="5">
        <f t="shared" si="1"/>
        <v>377</v>
      </c>
      <c r="D15" s="5">
        <f t="shared" ref="D15:D56" si="4">SUM(B10:B19)/10</f>
        <v>349.13999999999993</v>
      </c>
      <c r="E15" s="5">
        <f t="shared" si="3"/>
        <v>366.13</v>
      </c>
      <c r="F15" s="5">
        <v>385.5</v>
      </c>
      <c r="G15" s="5">
        <v>375</v>
      </c>
      <c r="H15" s="5">
        <v>378.3</v>
      </c>
      <c r="I15" s="5">
        <v>369.2</v>
      </c>
      <c r="J15" s="5"/>
      <c r="K15" s="5">
        <f t="shared" si="2"/>
        <v>16.600000000000023</v>
      </c>
    </row>
    <row r="16" spans="1:12" x14ac:dyDescent="0.25">
      <c r="A16" s="3">
        <v>1972</v>
      </c>
      <c r="B16" s="5">
        <v>337.1</v>
      </c>
      <c r="C16" s="5">
        <f t="shared" si="1"/>
        <v>350.25</v>
      </c>
      <c r="D16" s="5">
        <f t="shared" si="4"/>
        <v>355.59</v>
      </c>
      <c r="E16" s="5">
        <f t="shared" si="3"/>
        <v>370.185</v>
      </c>
      <c r="F16" s="5">
        <v>367</v>
      </c>
      <c r="G16" s="5">
        <v>353.9</v>
      </c>
      <c r="H16" s="5">
        <v>352.3</v>
      </c>
      <c r="I16" s="5">
        <v>327.8</v>
      </c>
      <c r="J16" s="5"/>
      <c r="K16" s="5">
        <f t="shared" si="2"/>
        <v>13.149999999999977</v>
      </c>
    </row>
    <row r="17" spans="1:11" x14ac:dyDescent="0.25">
      <c r="A17" s="3">
        <v>1973</v>
      </c>
      <c r="B17" s="5">
        <v>366.2</v>
      </c>
      <c r="C17" s="5">
        <f t="shared" si="1"/>
        <v>372.02499999999998</v>
      </c>
      <c r="D17" s="5">
        <f t="shared" si="4"/>
        <v>353.75999999999993</v>
      </c>
      <c r="E17" s="5">
        <f t="shared" si="3"/>
        <v>366.93999999999994</v>
      </c>
      <c r="F17" s="5">
        <v>388.2</v>
      </c>
      <c r="G17" s="5">
        <v>347.2</v>
      </c>
      <c r="H17" s="5">
        <v>386.6</v>
      </c>
      <c r="I17" s="5">
        <v>366.1</v>
      </c>
      <c r="J17" s="5"/>
      <c r="K17" s="7">
        <f t="shared" si="2"/>
        <v>5.8249999999999886</v>
      </c>
    </row>
    <row r="18" spans="1:11" x14ac:dyDescent="0.25">
      <c r="A18" s="3">
        <v>1974</v>
      </c>
      <c r="B18" s="5">
        <v>358.2</v>
      </c>
      <c r="C18" s="5">
        <f t="shared" si="1"/>
        <v>363.97500000000002</v>
      </c>
      <c r="D18" s="5">
        <f t="shared" si="4"/>
        <v>354.84</v>
      </c>
      <c r="E18" s="5">
        <f t="shared" si="3"/>
        <v>366.59</v>
      </c>
      <c r="F18" s="5">
        <v>379.9</v>
      </c>
      <c r="G18" s="5">
        <v>351.6</v>
      </c>
      <c r="H18" s="5">
        <v>378.3</v>
      </c>
      <c r="I18" s="5">
        <v>346.1</v>
      </c>
      <c r="J18" s="5"/>
      <c r="K18" s="7">
        <f t="shared" si="2"/>
        <v>5.7750000000000341</v>
      </c>
    </row>
    <row r="19" spans="1:11" x14ac:dyDescent="0.25">
      <c r="A19" s="3">
        <v>1975</v>
      </c>
      <c r="B19" s="5">
        <v>368.1</v>
      </c>
      <c r="C19" s="5">
        <f t="shared" si="1"/>
        <v>369.57499999999999</v>
      </c>
      <c r="D19" s="5">
        <f t="shared" si="4"/>
        <v>352.1</v>
      </c>
      <c r="E19" s="5">
        <f t="shared" si="3"/>
        <v>364.48749999999995</v>
      </c>
      <c r="F19" s="5">
        <v>386.8</v>
      </c>
      <c r="G19" s="5">
        <v>359.1</v>
      </c>
      <c r="H19" s="5">
        <v>377.6</v>
      </c>
      <c r="I19" s="5">
        <v>354.8</v>
      </c>
      <c r="J19" s="5"/>
      <c r="K19" s="7">
        <f t="shared" si="2"/>
        <v>1.4749999999999659</v>
      </c>
    </row>
    <row r="20" spans="1:11" x14ac:dyDescent="0.25">
      <c r="A20" s="3">
        <v>1976</v>
      </c>
      <c r="B20" s="5">
        <v>387.9</v>
      </c>
      <c r="C20" s="5">
        <f t="shared" si="1"/>
        <v>398.6</v>
      </c>
      <c r="D20" s="5">
        <f t="shared" si="4"/>
        <v>349.65999999999997</v>
      </c>
      <c r="E20" s="5">
        <f t="shared" si="3"/>
        <v>362.26750000000004</v>
      </c>
      <c r="F20" s="5">
        <v>406.5</v>
      </c>
      <c r="G20" s="5">
        <v>375.6</v>
      </c>
      <c r="H20" s="5">
        <v>419.1</v>
      </c>
      <c r="I20" s="5">
        <v>393.2</v>
      </c>
      <c r="J20" s="5"/>
      <c r="K20" s="5">
        <f t="shared" si="2"/>
        <v>10.700000000000045</v>
      </c>
    </row>
    <row r="21" spans="1:11" x14ac:dyDescent="0.25">
      <c r="A21" s="3">
        <v>1977</v>
      </c>
      <c r="B21" s="5">
        <v>333</v>
      </c>
      <c r="C21" s="5">
        <f t="shared" si="1"/>
        <v>345.57499999999999</v>
      </c>
      <c r="D21" s="5">
        <f t="shared" si="4"/>
        <v>345.96</v>
      </c>
      <c r="E21" s="5">
        <f t="shared" si="3"/>
        <v>359.4425</v>
      </c>
      <c r="F21" s="5">
        <v>360.9</v>
      </c>
      <c r="G21" s="5">
        <v>331</v>
      </c>
      <c r="H21" s="5">
        <v>349.7</v>
      </c>
      <c r="I21" s="5">
        <v>340.7</v>
      </c>
      <c r="J21" s="5"/>
      <c r="K21" s="5">
        <f t="shared" si="2"/>
        <v>12.574999999999989</v>
      </c>
    </row>
    <row r="22" spans="1:11" x14ac:dyDescent="0.25">
      <c r="A22" s="3">
        <v>1978</v>
      </c>
      <c r="B22" s="5">
        <v>331.7</v>
      </c>
      <c r="C22" s="5">
        <f t="shared" si="1"/>
        <v>347.4</v>
      </c>
      <c r="D22" s="5">
        <f t="shared" si="4"/>
        <v>350.03000000000003</v>
      </c>
      <c r="E22" s="5">
        <f t="shared" si="3"/>
        <v>362.6825</v>
      </c>
      <c r="F22" s="5">
        <v>365.2</v>
      </c>
      <c r="G22" s="5">
        <v>331.6</v>
      </c>
      <c r="H22" s="5">
        <v>360.9</v>
      </c>
      <c r="I22" s="5">
        <v>331.9</v>
      </c>
      <c r="J22" s="5"/>
      <c r="K22" s="5">
        <f t="shared" si="2"/>
        <v>15.699999999999989</v>
      </c>
    </row>
    <row r="23" spans="1:11" x14ac:dyDescent="0.25">
      <c r="A23" s="3">
        <v>1979</v>
      </c>
      <c r="B23" s="5">
        <v>324.10000000000002</v>
      </c>
      <c r="C23" s="5">
        <f t="shared" si="1"/>
        <v>346.97499999999997</v>
      </c>
      <c r="D23" s="5">
        <f t="shared" si="4"/>
        <v>348.30000000000007</v>
      </c>
      <c r="E23" s="5">
        <f t="shared" si="3"/>
        <v>362.17250000000001</v>
      </c>
      <c r="F23" s="5">
        <v>360.1</v>
      </c>
      <c r="G23" s="5">
        <v>327.5</v>
      </c>
      <c r="H23" s="5">
        <v>365</v>
      </c>
      <c r="I23" s="5">
        <v>335.3</v>
      </c>
      <c r="J23" s="5"/>
      <c r="K23" s="5">
        <f t="shared" si="2"/>
        <v>22.874999999999943</v>
      </c>
    </row>
    <row r="24" spans="1:11" x14ac:dyDescent="0.25">
      <c r="A24" s="3">
        <v>1980</v>
      </c>
      <c r="B24" s="5">
        <v>329.9</v>
      </c>
      <c r="C24" s="5">
        <f t="shared" si="1"/>
        <v>351.3</v>
      </c>
      <c r="D24" s="5">
        <f t="shared" si="4"/>
        <v>344.94000000000005</v>
      </c>
      <c r="E24" s="5">
        <f t="shared" si="3"/>
        <v>360.43250000000006</v>
      </c>
      <c r="F24" s="5">
        <v>369.8</v>
      </c>
      <c r="G24" s="5">
        <v>335.8</v>
      </c>
      <c r="H24" s="5">
        <v>362.6</v>
      </c>
      <c r="I24" s="5">
        <v>337</v>
      </c>
      <c r="J24" s="5"/>
      <c r="K24" s="5">
        <f t="shared" si="2"/>
        <v>21.400000000000034</v>
      </c>
    </row>
    <row r="25" spans="1:11" x14ac:dyDescent="0.25">
      <c r="A25" s="3">
        <v>1981</v>
      </c>
      <c r="B25" s="5">
        <v>323.39999999999998</v>
      </c>
      <c r="C25" s="5">
        <f t="shared" si="1"/>
        <v>348.75</v>
      </c>
      <c r="D25" s="5">
        <f t="shared" si="4"/>
        <v>341.4</v>
      </c>
      <c r="E25" s="5">
        <f t="shared" si="3"/>
        <v>358.88499999999999</v>
      </c>
      <c r="F25" s="5">
        <v>369.9</v>
      </c>
      <c r="G25" s="5">
        <v>330</v>
      </c>
      <c r="H25" s="5">
        <v>356.6</v>
      </c>
      <c r="I25" s="5">
        <v>338.5</v>
      </c>
      <c r="J25" s="5"/>
      <c r="K25" s="5">
        <f t="shared" si="2"/>
        <v>25.350000000000023</v>
      </c>
    </row>
    <row r="26" spans="1:11" x14ac:dyDescent="0.25">
      <c r="A26" s="3">
        <v>1982</v>
      </c>
      <c r="B26" s="5">
        <v>377.8</v>
      </c>
      <c r="C26" s="5">
        <f t="shared" si="1"/>
        <v>382.65</v>
      </c>
      <c r="D26" s="5">
        <f t="shared" si="4"/>
        <v>339.28999999999996</v>
      </c>
      <c r="E26" s="5">
        <f t="shared" si="3"/>
        <v>357.58749999999998</v>
      </c>
      <c r="F26" s="5">
        <v>392.4</v>
      </c>
      <c r="G26" s="5">
        <v>370.4</v>
      </c>
      <c r="H26" s="5">
        <v>386.2</v>
      </c>
      <c r="I26" s="5">
        <v>381.6</v>
      </c>
      <c r="J26" s="5"/>
      <c r="K26" s="7">
        <f t="shared" si="2"/>
        <v>4.8499999999999659</v>
      </c>
    </row>
    <row r="27" spans="1:11" x14ac:dyDescent="0.25">
      <c r="A27" s="3">
        <v>1983</v>
      </c>
      <c r="B27" s="5">
        <v>348.9</v>
      </c>
      <c r="C27" s="5">
        <f t="shared" si="1"/>
        <v>366.92500000000001</v>
      </c>
      <c r="D27" s="5">
        <f t="shared" si="4"/>
        <v>338.89</v>
      </c>
      <c r="E27" s="5">
        <f t="shared" si="3"/>
        <v>358.35749999999996</v>
      </c>
      <c r="F27" s="5">
        <v>375.2</v>
      </c>
      <c r="G27" s="5">
        <v>358.6</v>
      </c>
      <c r="H27" s="5">
        <v>367.2</v>
      </c>
      <c r="I27" s="5">
        <v>366.7</v>
      </c>
      <c r="J27" s="5"/>
      <c r="K27" s="5">
        <f t="shared" si="2"/>
        <v>18.025000000000034</v>
      </c>
    </row>
    <row r="28" spans="1:11" x14ac:dyDescent="0.25">
      <c r="A28" s="3">
        <v>1984</v>
      </c>
      <c r="B28" s="5">
        <v>324.60000000000002</v>
      </c>
      <c r="C28" s="5">
        <f t="shared" si="1"/>
        <v>346.57500000000005</v>
      </c>
      <c r="D28" s="5">
        <f t="shared" si="4"/>
        <v>338.13</v>
      </c>
      <c r="E28" s="5">
        <f t="shared" si="3"/>
        <v>357.99</v>
      </c>
      <c r="F28" s="5">
        <v>362.7</v>
      </c>
      <c r="G28" s="5">
        <v>320.5</v>
      </c>
      <c r="H28" s="5">
        <v>363.6</v>
      </c>
      <c r="I28" s="5">
        <v>339.5</v>
      </c>
      <c r="J28" s="5"/>
      <c r="K28" s="5">
        <f t="shared" si="2"/>
        <v>21.975000000000023</v>
      </c>
    </row>
    <row r="29" spans="1:11" x14ac:dyDescent="0.25">
      <c r="A29" s="3">
        <v>1985</v>
      </c>
      <c r="B29" s="5">
        <v>332.7</v>
      </c>
      <c r="C29" s="5">
        <f t="shared" si="1"/>
        <v>354.09999999999997</v>
      </c>
      <c r="D29" s="5">
        <f t="shared" si="4"/>
        <v>343.28999999999996</v>
      </c>
      <c r="E29" s="5">
        <f t="shared" si="3"/>
        <v>361.96749999999997</v>
      </c>
      <c r="F29" s="5">
        <v>360.4</v>
      </c>
      <c r="G29" s="5">
        <v>322.39999999999998</v>
      </c>
      <c r="H29" s="5">
        <v>376.8</v>
      </c>
      <c r="I29" s="5">
        <v>356.8</v>
      </c>
      <c r="J29" s="5"/>
      <c r="K29" s="5">
        <f t="shared" si="2"/>
        <v>21.399999999999977</v>
      </c>
    </row>
    <row r="30" spans="1:11" x14ac:dyDescent="0.25">
      <c r="A30" s="3">
        <v>1986</v>
      </c>
      <c r="B30" s="5">
        <v>366.8</v>
      </c>
      <c r="C30" s="5">
        <f t="shared" si="1"/>
        <v>385.625</v>
      </c>
      <c r="D30" s="5">
        <f t="shared" si="4"/>
        <v>346.90999999999997</v>
      </c>
      <c r="E30" s="5">
        <f t="shared" si="3"/>
        <v>365.27249999999998</v>
      </c>
      <c r="F30" s="5">
        <v>407.7</v>
      </c>
      <c r="G30" s="5">
        <v>359.5</v>
      </c>
      <c r="H30" s="5">
        <v>391.5</v>
      </c>
      <c r="I30" s="5">
        <v>383.8</v>
      </c>
      <c r="J30" s="5"/>
      <c r="K30" s="5">
        <f t="shared" si="2"/>
        <v>18.824999999999989</v>
      </c>
    </row>
    <row r="31" spans="1:11" x14ac:dyDescent="0.25">
      <c r="A31" s="3">
        <v>1987</v>
      </c>
      <c r="B31" s="5">
        <v>329</v>
      </c>
      <c r="C31" s="5">
        <f t="shared" si="1"/>
        <v>353.27499999999998</v>
      </c>
      <c r="D31" s="5">
        <f t="shared" si="4"/>
        <v>349.2</v>
      </c>
      <c r="E31" s="5">
        <f t="shared" si="3"/>
        <v>367.13</v>
      </c>
      <c r="F31" s="5">
        <v>372.2</v>
      </c>
      <c r="G31" s="5">
        <v>332.7</v>
      </c>
      <c r="H31" s="5">
        <v>364.7</v>
      </c>
      <c r="I31" s="5">
        <v>343.5</v>
      </c>
      <c r="J31" s="5"/>
      <c r="K31" s="5">
        <f t="shared" si="2"/>
        <v>24.274999999999977</v>
      </c>
    </row>
    <row r="32" spans="1:11" x14ac:dyDescent="0.25">
      <c r="A32" s="3">
        <v>1988</v>
      </c>
      <c r="B32" s="5">
        <v>324.10000000000002</v>
      </c>
      <c r="C32" s="5">
        <f t="shared" si="1"/>
        <v>343.72500000000002</v>
      </c>
      <c r="D32" s="5">
        <f t="shared" si="4"/>
        <v>347.32</v>
      </c>
      <c r="E32" s="5">
        <f t="shared" si="3"/>
        <v>366.19499999999999</v>
      </c>
      <c r="F32" s="5">
        <v>358</v>
      </c>
      <c r="G32" s="5">
        <v>320.7</v>
      </c>
      <c r="H32" s="5">
        <v>358.3</v>
      </c>
      <c r="I32" s="5">
        <v>337.9</v>
      </c>
      <c r="J32" s="5"/>
      <c r="K32" s="5">
        <f t="shared" si="2"/>
        <v>19.625</v>
      </c>
    </row>
    <row r="33" spans="1:11" x14ac:dyDescent="0.25">
      <c r="A33" s="3">
        <v>1989</v>
      </c>
      <c r="B33" s="5">
        <v>375.7</v>
      </c>
      <c r="C33" s="5">
        <f t="shared" si="1"/>
        <v>386.75</v>
      </c>
      <c r="D33" s="5">
        <f t="shared" si="4"/>
        <v>345.48999999999995</v>
      </c>
      <c r="E33" s="5">
        <f t="shared" si="3"/>
        <v>365.30249999999995</v>
      </c>
      <c r="F33" s="5">
        <v>404.2</v>
      </c>
      <c r="G33" s="23">
        <v>366.4</v>
      </c>
      <c r="H33" s="5">
        <v>399.3</v>
      </c>
      <c r="I33" s="5">
        <v>377.1</v>
      </c>
      <c r="J33" s="5"/>
      <c r="K33" s="5">
        <f t="shared" si="2"/>
        <v>11.050000000000011</v>
      </c>
    </row>
    <row r="34" spans="1:11" x14ac:dyDescent="0.25">
      <c r="A34" s="3">
        <v>1990</v>
      </c>
      <c r="B34" s="5">
        <v>366.1</v>
      </c>
      <c r="C34" s="5">
        <f t="shared" si="1"/>
        <v>384.35</v>
      </c>
      <c r="D34" s="5">
        <f t="shared" si="4"/>
        <v>346.9</v>
      </c>
      <c r="E34" s="5">
        <f t="shared" si="3"/>
        <v>367.03249999999997</v>
      </c>
      <c r="F34" s="5">
        <v>397.6</v>
      </c>
      <c r="G34" s="23">
        <v>349.00000000000006</v>
      </c>
      <c r="H34" s="5">
        <v>413</v>
      </c>
      <c r="I34" s="5">
        <v>377.8</v>
      </c>
      <c r="J34" s="5"/>
      <c r="K34" s="5">
        <f t="shared" si="2"/>
        <v>18.25</v>
      </c>
    </row>
    <row r="35" spans="1:11" x14ac:dyDescent="0.25">
      <c r="A35" s="3">
        <v>1991</v>
      </c>
      <c r="B35" s="5">
        <v>346.3</v>
      </c>
      <c r="C35" s="5">
        <f t="shared" si="1"/>
        <v>367.32500000000005</v>
      </c>
      <c r="D35" s="5">
        <f t="shared" si="4"/>
        <v>350.21</v>
      </c>
      <c r="E35" s="5">
        <f t="shared" si="3"/>
        <v>370.28000000000003</v>
      </c>
      <c r="F35" s="5">
        <v>370.8</v>
      </c>
      <c r="G35" s="5">
        <v>352.7</v>
      </c>
      <c r="H35" s="5">
        <v>379.7</v>
      </c>
      <c r="I35" s="5">
        <v>366.1</v>
      </c>
      <c r="J35" s="5"/>
      <c r="K35" s="5">
        <f t="shared" si="2"/>
        <v>21.025000000000034</v>
      </c>
    </row>
    <row r="36" spans="1:11" x14ac:dyDescent="0.25">
      <c r="A36" s="3">
        <v>1992</v>
      </c>
      <c r="B36" s="5">
        <v>359</v>
      </c>
      <c r="C36" s="5">
        <f t="shared" si="1"/>
        <v>373.29999999999995</v>
      </c>
      <c r="D36" s="5">
        <f t="shared" si="4"/>
        <v>347.76</v>
      </c>
      <c r="E36" s="5">
        <f t="shared" si="3"/>
        <v>368.13749999999999</v>
      </c>
      <c r="F36" s="5">
        <v>388.7</v>
      </c>
      <c r="G36" s="5">
        <v>362.1</v>
      </c>
      <c r="H36" s="5">
        <v>379.5</v>
      </c>
      <c r="I36" s="5">
        <v>362.9</v>
      </c>
      <c r="J36" s="5"/>
      <c r="K36" s="5">
        <f t="shared" si="2"/>
        <v>14.299999999999955</v>
      </c>
    </row>
    <row r="37" spans="1:11" x14ac:dyDescent="0.25">
      <c r="A37" s="3">
        <v>1993</v>
      </c>
      <c r="B37" s="5">
        <v>330.6</v>
      </c>
      <c r="C37" s="5">
        <f t="shared" si="1"/>
        <v>358</v>
      </c>
      <c r="D37" s="5">
        <f t="shared" si="4"/>
        <v>350.15000000000003</v>
      </c>
      <c r="E37" s="5">
        <f t="shared" si="3"/>
        <v>370.62249999999995</v>
      </c>
      <c r="F37" s="5">
        <v>372.8</v>
      </c>
      <c r="G37" s="5">
        <v>327.3</v>
      </c>
      <c r="H37" s="5">
        <v>376.1</v>
      </c>
      <c r="I37" s="5">
        <v>355.8</v>
      </c>
      <c r="J37" s="5"/>
      <c r="K37" s="5">
        <f t="shared" si="2"/>
        <v>27.399999999999977</v>
      </c>
    </row>
    <row r="38" spans="1:11" x14ac:dyDescent="0.25">
      <c r="A38" s="3">
        <v>1994</v>
      </c>
      <c r="B38" s="5">
        <v>338.7</v>
      </c>
      <c r="C38" s="5">
        <f t="shared" si="1"/>
        <v>363.875</v>
      </c>
      <c r="D38" s="5">
        <f t="shared" si="4"/>
        <v>348.77000000000004</v>
      </c>
      <c r="E38" s="5">
        <f t="shared" si="3"/>
        <v>369.76499999999999</v>
      </c>
      <c r="F38" s="5">
        <v>368</v>
      </c>
      <c r="G38" s="5">
        <v>343.9</v>
      </c>
      <c r="H38" s="5">
        <v>382.7</v>
      </c>
      <c r="I38" s="5">
        <v>360.9</v>
      </c>
      <c r="J38" s="5"/>
      <c r="K38" s="5">
        <f t="shared" si="2"/>
        <v>25.175000000000011</v>
      </c>
    </row>
    <row r="39" spans="1:11" x14ac:dyDescent="0.25">
      <c r="A39" s="3">
        <v>1995</v>
      </c>
      <c r="B39" s="5">
        <v>365.8</v>
      </c>
      <c r="C39" s="5">
        <f t="shared" si="1"/>
        <v>386.57500000000005</v>
      </c>
      <c r="D39" s="5">
        <f t="shared" si="4"/>
        <v>347.45000000000005</v>
      </c>
      <c r="E39" s="5">
        <f t="shared" si="3"/>
        <v>369.53000000000003</v>
      </c>
      <c r="F39" s="5">
        <v>398.6</v>
      </c>
      <c r="G39" s="5">
        <v>366.3</v>
      </c>
      <c r="H39" s="5">
        <v>410</v>
      </c>
      <c r="I39" s="5">
        <v>371.4</v>
      </c>
      <c r="J39" s="5"/>
      <c r="K39" s="5">
        <f t="shared" si="2"/>
        <v>20.775000000000034</v>
      </c>
    </row>
    <row r="40" spans="1:11" x14ac:dyDescent="0.25">
      <c r="A40" s="3">
        <v>1996</v>
      </c>
      <c r="B40" s="5">
        <v>342.3</v>
      </c>
      <c r="C40" s="5">
        <f t="shared" si="1"/>
        <v>364.2</v>
      </c>
      <c r="D40" s="5">
        <f t="shared" si="4"/>
        <v>344.63000000000005</v>
      </c>
      <c r="E40" s="5">
        <f t="shared" si="3"/>
        <v>366.43750000000006</v>
      </c>
      <c r="F40" s="5">
        <v>370</v>
      </c>
      <c r="G40" s="5">
        <v>340.1</v>
      </c>
      <c r="H40" s="5">
        <v>385</v>
      </c>
      <c r="I40" s="5">
        <v>361.7</v>
      </c>
      <c r="J40" s="5"/>
      <c r="K40" s="5">
        <f t="shared" si="2"/>
        <v>21.899999999999977</v>
      </c>
    </row>
    <row r="41" spans="1:11" x14ac:dyDescent="0.25">
      <c r="A41" s="3">
        <v>1997</v>
      </c>
      <c r="B41" s="5">
        <v>352.9</v>
      </c>
      <c r="C41" s="5">
        <f t="shared" si="1"/>
        <v>378.125</v>
      </c>
      <c r="D41" s="5">
        <f t="shared" si="4"/>
        <v>345.87</v>
      </c>
      <c r="E41" s="5">
        <f t="shared" si="3"/>
        <v>367.26499999999999</v>
      </c>
      <c r="F41" s="5">
        <v>382.9</v>
      </c>
      <c r="G41" s="5">
        <v>356.5</v>
      </c>
      <c r="H41" s="5">
        <v>394.2</v>
      </c>
      <c r="I41" s="5">
        <v>378.9</v>
      </c>
      <c r="J41" s="5"/>
      <c r="K41" s="5">
        <f t="shared" si="2"/>
        <v>25.225000000000023</v>
      </c>
    </row>
    <row r="42" spans="1:11" x14ac:dyDescent="0.25">
      <c r="A42" s="3">
        <v>1998</v>
      </c>
      <c r="B42" s="5">
        <v>310.3</v>
      </c>
      <c r="C42" s="5">
        <f t="shared" si="1"/>
        <v>335.15000000000003</v>
      </c>
      <c r="D42" s="5">
        <f t="shared" si="4"/>
        <v>346.11999999999995</v>
      </c>
      <c r="E42" s="5">
        <f t="shared" si="3"/>
        <v>366.62750000000005</v>
      </c>
      <c r="F42" s="5">
        <v>342.6</v>
      </c>
      <c r="G42" s="5">
        <v>314</v>
      </c>
      <c r="H42" s="5">
        <v>353.8</v>
      </c>
      <c r="I42" s="5">
        <v>330.2</v>
      </c>
      <c r="J42" s="5"/>
      <c r="K42" s="5">
        <f t="shared" si="2"/>
        <v>24.850000000000023</v>
      </c>
    </row>
    <row r="43" spans="1:11" x14ac:dyDescent="0.25">
      <c r="A43" s="3">
        <v>1999</v>
      </c>
      <c r="B43" s="5">
        <v>362.5</v>
      </c>
      <c r="C43" s="5">
        <f t="shared" si="1"/>
        <v>384.40000000000003</v>
      </c>
      <c r="D43" s="5">
        <f t="shared" si="4"/>
        <v>352.94</v>
      </c>
      <c r="E43" s="5">
        <f t="shared" si="3"/>
        <v>372.50250000000005</v>
      </c>
      <c r="F43" s="5">
        <v>393.6</v>
      </c>
      <c r="G43" s="5">
        <v>368.6</v>
      </c>
      <c r="H43" s="5">
        <v>390.6</v>
      </c>
      <c r="I43" s="5">
        <v>384.8</v>
      </c>
      <c r="J43" s="5"/>
      <c r="K43" s="5">
        <f t="shared" si="2"/>
        <v>21.900000000000034</v>
      </c>
    </row>
    <row r="44" spans="1:11" x14ac:dyDescent="0.25">
      <c r="A44" s="3">
        <v>2000</v>
      </c>
      <c r="B44" s="5">
        <v>337.9</v>
      </c>
      <c r="C44" s="5">
        <f t="shared" si="1"/>
        <v>353.42500000000001</v>
      </c>
      <c r="D44" s="5">
        <f t="shared" si="4"/>
        <v>355.05</v>
      </c>
      <c r="E44" s="5">
        <f t="shared" si="3"/>
        <v>374.14000000000004</v>
      </c>
      <c r="F44" s="5">
        <v>360.5</v>
      </c>
      <c r="G44" s="5">
        <v>330.8</v>
      </c>
      <c r="H44" s="5">
        <v>368.6</v>
      </c>
      <c r="I44" s="5">
        <v>353.8</v>
      </c>
      <c r="J44" s="5"/>
      <c r="K44" s="5">
        <f t="shared" si="2"/>
        <v>15.525000000000034</v>
      </c>
    </row>
    <row r="45" spans="1:11" x14ac:dyDescent="0.25">
      <c r="A45" s="3">
        <v>2001</v>
      </c>
      <c r="B45" s="5">
        <v>358.7</v>
      </c>
      <c r="C45" s="5">
        <f t="shared" si="1"/>
        <v>375.6</v>
      </c>
      <c r="D45" s="5">
        <f t="shared" si="4"/>
        <v>355.58000000000004</v>
      </c>
      <c r="E45" s="5">
        <f t="shared" si="3"/>
        <v>373.73</v>
      </c>
      <c r="F45" s="5">
        <v>392</v>
      </c>
      <c r="G45" s="5">
        <v>354.7</v>
      </c>
      <c r="H45" s="5">
        <v>383.7</v>
      </c>
      <c r="I45" s="5">
        <v>372</v>
      </c>
      <c r="J45" s="5"/>
      <c r="K45" s="5">
        <f t="shared" si="2"/>
        <v>16.900000000000034</v>
      </c>
    </row>
    <row r="46" spans="1:11" x14ac:dyDescent="0.25">
      <c r="A46" s="3">
        <v>2002</v>
      </c>
      <c r="B46" s="5">
        <v>361.5</v>
      </c>
      <c r="C46" s="5">
        <f t="shared" si="1"/>
        <v>366.92500000000001</v>
      </c>
      <c r="D46" s="5">
        <f t="shared" si="4"/>
        <v>358.27000000000004</v>
      </c>
      <c r="E46" s="5">
        <f t="shared" si="3"/>
        <v>375.59000000000003</v>
      </c>
      <c r="F46" s="5">
        <v>377.8</v>
      </c>
      <c r="G46" s="5">
        <v>344.6</v>
      </c>
      <c r="H46" s="5">
        <v>378.1</v>
      </c>
      <c r="I46" s="5">
        <v>367.2</v>
      </c>
      <c r="J46" s="5"/>
      <c r="K46" s="7">
        <f t="shared" si="2"/>
        <v>5.4250000000000114</v>
      </c>
    </row>
    <row r="47" spans="1:11" x14ac:dyDescent="0.25">
      <c r="A47" s="3">
        <v>2003</v>
      </c>
      <c r="B47" s="5">
        <v>398.8</v>
      </c>
      <c r="C47" s="5">
        <f t="shared" si="1"/>
        <v>416.75</v>
      </c>
      <c r="D47" s="5">
        <f t="shared" si="4"/>
        <v>359.12</v>
      </c>
      <c r="E47" s="5">
        <f t="shared" si="3"/>
        <v>375.16249999999997</v>
      </c>
      <c r="F47" s="5">
        <v>424.8</v>
      </c>
      <c r="G47" s="5">
        <v>392.2</v>
      </c>
      <c r="H47" s="5">
        <v>426.6</v>
      </c>
      <c r="I47" s="5">
        <v>423.4</v>
      </c>
      <c r="J47" s="5"/>
      <c r="K47" s="5">
        <f t="shared" si="2"/>
        <v>17.949999999999989</v>
      </c>
    </row>
    <row r="48" spans="1:11" x14ac:dyDescent="0.25">
      <c r="A48" s="3">
        <v>2004</v>
      </c>
      <c r="B48" s="5">
        <v>359.8</v>
      </c>
      <c r="C48" s="5">
        <f t="shared" si="1"/>
        <v>380.25</v>
      </c>
      <c r="D48" s="5">
        <f t="shared" si="4"/>
        <v>364.39</v>
      </c>
      <c r="E48" s="5">
        <f t="shared" si="3"/>
        <v>379.77750000000003</v>
      </c>
      <c r="F48" s="5">
        <v>376.9</v>
      </c>
      <c r="G48" s="5">
        <v>365.4</v>
      </c>
      <c r="H48" s="5">
        <v>401.5</v>
      </c>
      <c r="I48" s="5">
        <v>377.2</v>
      </c>
      <c r="J48" s="5"/>
      <c r="K48" s="5">
        <f t="shared" si="2"/>
        <v>20.449999999999989</v>
      </c>
    </row>
    <row r="49" spans="1:11" x14ac:dyDescent="0.25">
      <c r="A49" s="3">
        <v>2005</v>
      </c>
      <c r="B49" s="5">
        <v>371.1</v>
      </c>
      <c r="C49" s="5">
        <f t="shared" si="1"/>
        <v>382.47500000000002</v>
      </c>
      <c r="D49" s="5">
        <f t="shared" si="4"/>
        <v>366.28</v>
      </c>
      <c r="E49" s="5">
        <f t="shared" si="3"/>
        <v>381.37000000000006</v>
      </c>
      <c r="F49" s="5">
        <v>382.3</v>
      </c>
      <c r="G49" s="5">
        <v>364.1</v>
      </c>
      <c r="H49" s="5">
        <v>400.3</v>
      </c>
      <c r="I49" s="5">
        <v>383.2</v>
      </c>
      <c r="J49" s="5"/>
      <c r="K49" s="5">
        <f t="shared" si="2"/>
        <v>11.375</v>
      </c>
    </row>
    <row r="50" spans="1:11" x14ac:dyDescent="0.25">
      <c r="A50" s="3">
        <v>2006</v>
      </c>
      <c r="B50" s="5">
        <v>369.2</v>
      </c>
      <c r="C50" s="5">
        <f t="shared" si="1"/>
        <v>382.79999999999995</v>
      </c>
      <c r="D50" s="5">
        <f t="shared" si="4"/>
        <v>370.03000000000003</v>
      </c>
      <c r="E50" s="5">
        <f t="shared" si="3"/>
        <v>384.82000000000005</v>
      </c>
      <c r="F50" s="5">
        <v>390.2</v>
      </c>
      <c r="G50" s="5">
        <v>363.9</v>
      </c>
      <c r="H50" s="5">
        <v>404.1</v>
      </c>
      <c r="I50" s="5">
        <v>373</v>
      </c>
      <c r="J50" s="5"/>
      <c r="K50" s="5">
        <f t="shared" si="2"/>
        <v>13.599999999999966</v>
      </c>
    </row>
    <row r="51" spans="1:11" x14ac:dyDescent="0.25">
      <c r="A51" s="3">
        <v>2007</v>
      </c>
      <c r="B51" s="5">
        <v>361.4</v>
      </c>
      <c r="C51" s="5">
        <f t="shared" si="1"/>
        <v>373.85</v>
      </c>
      <c r="D51" s="5">
        <f t="shared" si="4"/>
        <v>371.09000000000003</v>
      </c>
      <c r="E51" s="5">
        <f t="shared" si="3"/>
        <v>385.57750000000004</v>
      </c>
      <c r="F51" s="5">
        <v>396</v>
      </c>
      <c r="G51" s="5">
        <v>355.4</v>
      </c>
      <c r="H51" s="5">
        <v>379.6</v>
      </c>
      <c r="I51" s="5">
        <v>364.4</v>
      </c>
      <c r="J51" s="5"/>
      <c r="K51" s="5">
        <f t="shared" si="2"/>
        <v>12.450000000000045</v>
      </c>
    </row>
    <row r="52" spans="1:11" x14ac:dyDescent="0.25">
      <c r="A52" s="3">
        <v>2008</v>
      </c>
      <c r="B52" s="5">
        <v>363</v>
      </c>
      <c r="C52" s="5">
        <f t="shared" si="1"/>
        <v>381.3</v>
      </c>
      <c r="D52" s="5">
        <f t="shared" si="4"/>
        <v>370.53000000000009</v>
      </c>
      <c r="E52" s="5">
        <f t="shared" si="3"/>
        <v>386.61500000000007</v>
      </c>
      <c r="F52" s="5">
        <v>404.9</v>
      </c>
      <c r="G52" s="5">
        <v>364.5</v>
      </c>
      <c r="H52" s="5">
        <v>387.1</v>
      </c>
      <c r="I52" s="5">
        <v>368.7</v>
      </c>
      <c r="J52" s="5"/>
      <c r="K52" s="5">
        <f t="shared" si="2"/>
        <v>18.300000000000011</v>
      </c>
    </row>
    <row r="53" spans="1:11" x14ac:dyDescent="0.25">
      <c r="A53" s="3">
        <v>2009</v>
      </c>
      <c r="B53" s="5">
        <v>381.4</v>
      </c>
      <c r="C53" s="5">
        <f t="shared" si="1"/>
        <v>400.32500000000005</v>
      </c>
      <c r="D53" s="5">
        <f t="shared" si="4"/>
        <v>366.77000000000004</v>
      </c>
      <c r="E53" s="5">
        <f t="shared" si="3"/>
        <v>382.93000000000006</v>
      </c>
      <c r="F53" s="5">
        <v>415</v>
      </c>
      <c r="G53" s="5">
        <v>379</v>
      </c>
      <c r="H53" s="5">
        <v>422.4</v>
      </c>
      <c r="I53" s="5">
        <v>384.9</v>
      </c>
      <c r="J53" s="5"/>
      <c r="K53" s="5">
        <f t="shared" si="2"/>
        <v>18.925000000000068</v>
      </c>
    </row>
    <row r="54" spans="1:11" x14ac:dyDescent="0.25">
      <c r="A54" s="3">
        <v>2010</v>
      </c>
      <c r="B54" s="5">
        <v>375.4</v>
      </c>
      <c r="C54" s="5">
        <f t="shared" si="1"/>
        <v>387.92499999999995</v>
      </c>
      <c r="D54" s="5">
        <f t="shared" si="4"/>
        <v>368.25</v>
      </c>
      <c r="E54" s="5">
        <f t="shared" si="3"/>
        <v>383.78250000000008</v>
      </c>
      <c r="F54" s="5">
        <v>393.5</v>
      </c>
      <c r="G54" s="5">
        <v>373.5</v>
      </c>
      <c r="H54" s="5">
        <v>407.1</v>
      </c>
      <c r="I54" s="5">
        <v>377.6</v>
      </c>
      <c r="J54" s="5"/>
      <c r="K54" s="5">
        <f t="shared" si="2"/>
        <v>12.524999999999977</v>
      </c>
    </row>
    <row r="55" spans="1:11" x14ac:dyDescent="0.25">
      <c r="A55" s="3">
        <v>2011</v>
      </c>
      <c r="B55" s="5">
        <v>369.3</v>
      </c>
      <c r="C55" s="5">
        <f t="shared" si="1"/>
        <v>383.17499999999995</v>
      </c>
      <c r="D55" s="5">
        <f t="shared" si="4"/>
        <v>369.77000000000004</v>
      </c>
      <c r="E55" s="5">
        <f t="shared" si="3"/>
        <v>385.09000000000003</v>
      </c>
      <c r="F55" s="5">
        <v>392.2</v>
      </c>
      <c r="G55" s="5">
        <v>359.6</v>
      </c>
      <c r="H55" s="5">
        <v>404</v>
      </c>
      <c r="I55" s="5">
        <v>376.9</v>
      </c>
      <c r="J55" s="5"/>
      <c r="K55" s="5">
        <f t="shared" si="2"/>
        <v>13.874999999999943</v>
      </c>
    </row>
    <row r="56" spans="1:11" x14ac:dyDescent="0.25">
      <c r="A56" s="3">
        <v>2012</v>
      </c>
      <c r="B56" s="5">
        <v>355.9</v>
      </c>
      <c r="C56" s="5">
        <f t="shared" si="1"/>
        <v>377.3</v>
      </c>
      <c r="D56" s="5">
        <f t="shared" si="4"/>
        <v>370.26999999999992</v>
      </c>
      <c r="E56" s="5">
        <f t="shared" si="3"/>
        <v>386.04750000000001</v>
      </c>
      <c r="F56" s="5">
        <v>389.3</v>
      </c>
      <c r="G56" s="5">
        <v>361.7</v>
      </c>
      <c r="H56" s="5">
        <v>392.4</v>
      </c>
      <c r="I56" s="5">
        <v>365.8</v>
      </c>
      <c r="J56" s="5"/>
      <c r="K56" s="5">
        <f t="shared" si="2"/>
        <v>21.400000000000034</v>
      </c>
    </row>
    <row r="57" spans="1:11" x14ac:dyDescent="0.25">
      <c r="A57" s="3">
        <v>2013</v>
      </c>
      <c r="B57" s="5">
        <v>361.2</v>
      </c>
      <c r="C57" s="5">
        <f t="shared" si="1"/>
        <v>379.9</v>
      </c>
      <c r="F57" s="5">
        <v>401.1</v>
      </c>
      <c r="G57" s="5">
        <v>362.4</v>
      </c>
      <c r="H57" s="5">
        <v>386.2</v>
      </c>
      <c r="I57" s="5">
        <v>369.9</v>
      </c>
      <c r="J57" s="5"/>
      <c r="K57" s="5">
        <f t="shared" si="2"/>
        <v>18.699999999999989</v>
      </c>
    </row>
    <row r="58" spans="1:11" x14ac:dyDescent="0.25">
      <c r="A58" s="3">
        <v>2014</v>
      </c>
      <c r="B58" s="5">
        <v>374.6</v>
      </c>
      <c r="C58" s="5">
        <f t="shared" si="1"/>
        <v>388.77499999999998</v>
      </c>
      <c r="F58" s="5">
        <v>402.4</v>
      </c>
      <c r="G58" s="5">
        <v>370.9</v>
      </c>
      <c r="H58" s="5">
        <v>399.9</v>
      </c>
      <c r="I58" s="5">
        <v>381.9</v>
      </c>
      <c r="J58" s="5"/>
      <c r="K58" s="5">
        <f t="shared" si="2"/>
        <v>14.174999999999955</v>
      </c>
    </row>
    <row r="59" spans="1:11" x14ac:dyDescent="0.25">
      <c r="A59" s="3">
        <v>2015</v>
      </c>
      <c r="B59" s="5">
        <v>386.3</v>
      </c>
      <c r="C59" s="5">
        <f t="shared" si="1"/>
        <v>395.55</v>
      </c>
      <c r="F59" s="5">
        <v>403.3</v>
      </c>
      <c r="G59" s="5">
        <v>367.3</v>
      </c>
      <c r="H59" s="5">
        <v>415.6</v>
      </c>
      <c r="I59" s="5">
        <v>396</v>
      </c>
      <c r="J59" s="5"/>
      <c r="K59" s="5">
        <f t="shared" si="2"/>
        <v>9.25</v>
      </c>
    </row>
    <row r="60" spans="1:11" x14ac:dyDescent="0.25">
      <c r="A60" s="3">
        <v>2016</v>
      </c>
      <c r="B60" s="5">
        <v>374.2</v>
      </c>
      <c r="C60" s="5">
        <f t="shared" si="1"/>
        <v>392.375</v>
      </c>
      <c r="F60" s="5">
        <v>411.6</v>
      </c>
      <c r="G60" s="5">
        <v>369.5</v>
      </c>
      <c r="H60" s="5">
        <v>418.1</v>
      </c>
      <c r="I60" s="5">
        <v>370.3</v>
      </c>
      <c r="J60" s="5"/>
      <c r="K60" s="5">
        <f t="shared" si="2"/>
        <v>18.175000000000011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3" sqref="C13"/>
    </sheetView>
  </sheetViews>
  <sheetFormatPr defaultRowHeight="15" x14ac:dyDescent="0.25"/>
  <cols>
    <col min="1" max="1" width="7.28515625" style="3" customWidth="1"/>
    <col min="2" max="7" width="7.7109375" style="3" customWidth="1"/>
    <col min="8" max="12" width="10.140625" style="12" customWidth="1"/>
  </cols>
  <sheetData>
    <row r="1" spans="1:12" s="1" customFormat="1" x14ac:dyDescent="0.25">
      <c r="A1" s="6" t="s">
        <v>1</v>
      </c>
      <c r="B1" s="6" t="s">
        <v>6</v>
      </c>
      <c r="C1" s="6" t="s">
        <v>2</v>
      </c>
      <c r="D1" s="6" t="s">
        <v>11</v>
      </c>
      <c r="E1" s="6" t="s">
        <v>13</v>
      </c>
      <c r="F1" s="6" t="s">
        <v>16</v>
      </c>
      <c r="G1" s="6" t="s">
        <v>29</v>
      </c>
      <c r="H1" s="10" t="s">
        <v>6</v>
      </c>
      <c r="I1" s="10" t="s">
        <v>11</v>
      </c>
      <c r="J1" s="10" t="s">
        <v>13</v>
      </c>
      <c r="K1" s="10" t="s">
        <v>16</v>
      </c>
      <c r="L1" s="10" t="s">
        <v>29</v>
      </c>
    </row>
    <row r="2" spans="1:12" s="2" customFormat="1" x14ac:dyDescent="0.25">
      <c r="A2" s="8" t="s">
        <v>0</v>
      </c>
      <c r="B2" s="9">
        <v>240</v>
      </c>
      <c r="C2" s="9">
        <v>260</v>
      </c>
      <c r="D2" s="9">
        <v>265</v>
      </c>
      <c r="E2" s="9">
        <v>269</v>
      </c>
      <c r="F2" s="9">
        <v>275</v>
      </c>
      <c r="G2" s="9">
        <v>348</v>
      </c>
      <c r="H2" s="11">
        <v>240</v>
      </c>
      <c r="I2" s="11">
        <v>265</v>
      </c>
      <c r="J2" s="11">
        <v>269</v>
      </c>
      <c r="K2" s="11">
        <v>275</v>
      </c>
      <c r="L2" s="11">
        <v>348</v>
      </c>
    </row>
    <row r="3" spans="1:12" x14ac:dyDescent="0.25">
      <c r="A3" s="3">
        <v>1985</v>
      </c>
      <c r="B3" s="5"/>
      <c r="C3" s="5">
        <v>332.7</v>
      </c>
      <c r="D3" s="5"/>
      <c r="E3" s="5"/>
      <c r="F3" s="5"/>
      <c r="G3" s="5">
        <v>366.4</v>
      </c>
    </row>
    <row r="4" spans="1:12" x14ac:dyDescent="0.25">
      <c r="A4" s="3">
        <v>1986</v>
      </c>
      <c r="B4" s="5"/>
      <c r="C4" s="5">
        <v>366.8</v>
      </c>
      <c r="D4" s="5"/>
      <c r="E4" s="5"/>
      <c r="F4" s="5"/>
      <c r="G4" s="5"/>
    </row>
    <row r="5" spans="1:12" x14ac:dyDescent="0.25">
      <c r="A5" s="3">
        <v>1987</v>
      </c>
      <c r="B5" s="5"/>
      <c r="C5" s="5">
        <v>329</v>
      </c>
      <c r="D5" s="5"/>
      <c r="E5" s="5"/>
      <c r="F5" s="5"/>
      <c r="G5" s="5"/>
    </row>
    <row r="6" spans="1:12" x14ac:dyDescent="0.25">
      <c r="A6" s="3">
        <v>1988</v>
      </c>
      <c r="B6" s="5"/>
      <c r="C6" s="5">
        <v>324.10000000000002</v>
      </c>
      <c r="D6" s="5"/>
      <c r="E6" s="5"/>
      <c r="F6" s="5">
        <v>316.39999999999998</v>
      </c>
      <c r="G6" s="5"/>
    </row>
    <row r="7" spans="1:12" x14ac:dyDescent="0.25">
      <c r="A7" s="3">
        <v>1989</v>
      </c>
      <c r="B7" s="5"/>
      <c r="C7" s="5">
        <v>375.7</v>
      </c>
      <c r="D7" s="5"/>
      <c r="E7" s="5">
        <v>369.3</v>
      </c>
      <c r="F7" s="5">
        <v>367.3</v>
      </c>
      <c r="G7" s="5"/>
    </row>
    <row r="8" spans="1:12" x14ac:dyDescent="0.25">
      <c r="A8" s="3">
        <v>1990</v>
      </c>
      <c r="B8" s="5">
        <v>388.9</v>
      </c>
      <c r="C8" s="5">
        <v>366.1</v>
      </c>
      <c r="D8" s="5"/>
      <c r="E8" s="5"/>
      <c r="F8" s="5">
        <v>357.5</v>
      </c>
      <c r="G8" s="5"/>
    </row>
    <row r="9" spans="1:12" x14ac:dyDescent="0.25">
      <c r="A9" s="3">
        <v>1991</v>
      </c>
      <c r="B9" s="5">
        <v>360.4</v>
      </c>
      <c r="C9" s="5">
        <v>346.3</v>
      </c>
      <c r="D9" s="5"/>
      <c r="E9" s="5">
        <v>359.9</v>
      </c>
      <c r="F9" s="5">
        <v>347.5</v>
      </c>
      <c r="G9" s="5">
        <v>364.4</v>
      </c>
    </row>
    <row r="10" spans="1:12" x14ac:dyDescent="0.25">
      <c r="A10" s="3">
        <v>1992</v>
      </c>
      <c r="B10" s="5">
        <v>373.8</v>
      </c>
      <c r="C10" s="5">
        <v>359</v>
      </c>
      <c r="D10" s="5"/>
      <c r="E10" s="5">
        <v>369.6</v>
      </c>
      <c r="F10" s="5">
        <v>349.7</v>
      </c>
      <c r="G10" s="5">
        <v>372.3</v>
      </c>
    </row>
    <row r="11" spans="1:12" x14ac:dyDescent="0.25">
      <c r="A11" s="3">
        <v>1993</v>
      </c>
      <c r="B11" s="5">
        <v>353</v>
      </c>
      <c r="C11" s="5">
        <v>330.6</v>
      </c>
      <c r="D11" s="5"/>
      <c r="E11" s="5">
        <v>340.3</v>
      </c>
      <c r="F11" s="5">
        <v>326.5</v>
      </c>
      <c r="G11" s="5">
        <v>354.1</v>
      </c>
    </row>
    <row r="12" spans="1:12" x14ac:dyDescent="0.25">
      <c r="A12" s="3">
        <v>1994</v>
      </c>
      <c r="B12" s="5">
        <v>361.1</v>
      </c>
      <c r="C12" s="5">
        <v>338.7</v>
      </c>
      <c r="D12" s="5">
        <v>336.2</v>
      </c>
      <c r="E12" s="5">
        <v>353.3</v>
      </c>
      <c r="F12" s="5">
        <v>338.9</v>
      </c>
      <c r="G12" s="5">
        <v>368.8</v>
      </c>
      <c r="H12" s="13">
        <f>B12-C12</f>
        <v>22.400000000000034</v>
      </c>
      <c r="I12" s="13">
        <f t="shared" ref="I12:I25" si="0">D12-C12</f>
        <v>-2.5</v>
      </c>
      <c r="J12" s="14">
        <f>E12-C12</f>
        <v>14.600000000000023</v>
      </c>
      <c r="K12" s="13">
        <f>F12-C12</f>
        <v>0.19999999999998863</v>
      </c>
      <c r="L12" s="13">
        <f>G12-C12</f>
        <v>30.100000000000023</v>
      </c>
    </row>
    <row r="13" spans="1:12" x14ac:dyDescent="0.25">
      <c r="A13" s="3">
        <v>1995</v>
      </c>
      <c r="B13" s="5">
        <v>389.6</v>
      </c>
      <c r="C13" s="5">
        <v>365.8</v>
      </c>
      <c r="D13" s="5">
        <v>373.6</v>
      </c>
      <c r="E13" s="5">
        <v>385.5</v>
      </c>
      <c r="F13" s="5">
        <v>365</v>
      </c>
      <c r="G13" s="5">
        <v>395.4</v>
      </c>
      <c r="H13" s="13">
        <f t="shared" ref="H13:H34" si="1">B13-C13</f>
        <v>23.800000000000011</v>
      </c>
      <c r="I13" s="13">
        <f t="shared" si="0"/>
        <v>7.8000000000000114</v>
      </c>
      <c r="J13" s="14">
        <f t="shared" ref="J13:J34" si="2">E13-C13</f>
        <v>19.699999999999989</v>
      </c>
      <c r="K13" s="13">
        <f t="shared" ref="K13:K34" si="3">F13-C13</f>
        <v>-0.80000000000001137</v>
      </c>
      <c r="L13" s="13">
        <f t="shared" ref="L13:L34" si="4">G13-C13</f>
        <v>29.599999999999966</v>
      </c>
    </row>
    <row r="14" spans="1:12" x14ac:dyDescent="0.25">
      <c r="A14" s="3">
        <v>1996</v>
      </c>
      <c r="B14" s="5">
        <v>365.7</v>
      </c>
      <c r="C14" s="5">
        <v>342.3</v>
      </c>
      <c r="D14" s="5">
        <v>343.2</v>
      </c>
      <c r="E14" s="5">
        <v>351.8</v>
      </c>
      <c r="F14" s="5">
        <v>337.8</v>
      </c>
      <c r="G14" s="5">
        <v>373.5</v>
      </c>
      <c r="H14" s="13">
        <f t="shared" si="1"/>
        <v>23.399999999999977</v>
      </c>
      <c r="I14" s="13">
        <f t="shared" si="0"/>
        <v>0.89999999999997726</v>
      </c>
      <c r="J14" s="14">
        <f t="shared" si="2"/>
        <v>9.5</v>
      </c>
      <c r="K14" s="13">
        <f t="shared" si="3"/>
        <v>-4.5</v>
      </c>
      <c r="L14" s="13">
        <f t="shared" si="4"/>
        <v>31.199999999999989</v>
      </c>
    </row>
    <row r="15" spans="1:12" x14ac:dyDescent="0.25">
      <c r="A15" s="3">
        <v>1997</v>
      </c>
      <c r="B15" s="5">
        <v>373.4</v>
      </c>
      <c r="C15" s="5">
        <v>352.9</v>
      </c>
      <c r="D15" s="5">
        <v>357.1</v>
      </c>
      <c r="E15" s="5">
        <v>370.6</v>
      </c>
      <c r="F15" s="5">
        <v>356</v>
      </c>
      <c r="G15" s="5">
        <v>373.9</v>
      </c>
      <c r="H15" s="13">
        <f t="shared" si="1"/>
        <v>20.5</v>
      </c>
      <c r="I15" s="13">
        <f t="shared" si="0"/>
        <v>4.2000000000000455</v>
      </c>
      <c r="J15" s="14">
        <f t="shared" si="2"/>
        <v>17.700000000000045</v>
      </c>
      <c r="K15" s="13">
        <f t="shared" si="3"/>
        <v>3.1000000000000227</v>
      </c>
      <c r="L15" s="13">
        <f t="shared" si="4"/>
        <v>21</v>
      </c>
    </row>
    <row r="16" spans="1:12" x14ac:dyDescent="0.25">
      <c r="A16" s="3">
        <v>1998</v>
      </c>
      <c r="B16" s="5">
        <v>333.2</v>
      </c>
      <c r="C16" s="5">
        <v>310.3</v>
      </c>
      <c r="D16" s="5">
        <v>311.39999999999998</v>
      </c>
      <c r="E16" s="5">
        <v>329.4</v>
      </c>
      <c r="F16" s="5">
        <v>311.39999999999998</v>
      </c>
      <c r="G16" s="5">
        <v>335.4</v>
      </c>
      <c r="H16" s="13">
        <f t="shared" si="1"/>
        <v>22.899999999999977</v>
      </c>
      <c r="I16" s="13">
        <f t="shared" si="0"/>
        <v>1.0999999999999659</v>
      </c>
      <c r="J16" s="14">
        <f t="shared" si="2"/>
        <v>19.099999999999966</v>
      </c>
      <c r="K16" s="13">
        <f t="shared" si="3"/>
        <v>1.0999999999999659</v>
      </c>
      <c r="L16" s="15">
        <f t="shared" si="4"/>
        <v>25.099999999999966</v>
      </c>
    </row>
    <row r="17" spans="1:12" x14ac:dyDescent="0.25">
      <c r="A17" s="3">
        <v>1999</v>
      </c>
      <c r="B17" s="5">
        <v>377.2</v>
      </c>
      <c r="C17" s="5">
        <v>362.5</v>
      </c>
      <c r="D17" s="5">
        <v>362.6</v>
      </c>
      <c r="E17" s="5">
        <v>381.2</v>
      </c>
      <c r="F17" s="5">
        <v>360.9</v>
      </c>
      <c r="G17" s="5">
        <v>379.9</v>
      </c>
      <c r="H17" s="13">
        <f t="shared" si="1"/>
        <v>14.699999999999989</v>
      </c>
      <c r="I17" s="13">
        <f t="shared" si="0"/>
        <v>0.10000000000002274</v>
      </c>
      <c r="J17" s="14">
        <f t="shared" si="2"/>
        <v>18.699999999999989</v>
      </c>
      <c r="K17" s="13">
        <f t="shared" si="3"/>
        <v>-1.6000000000000227</v>
      </c>
      <c r="L17" s="13">
        <f t="shared" si="4"/>
        <v>17.399999999999977</v>
      </c>
    </row>
    <row r="18" spans="1:12" x14ac:dyDescent="0.25">
      <c r="A18" s="3">
        <v>2000</v>
      </c>
      <c r="B18" s="5">
        <v>357</v>
      </c>
      <c r="C18" s="5">
        <v>337.9</v>
      </c>
      <c r="D18" s="5">
        <v>334.9</v>
      </c>
      <c r="E18" s="5">
        <v>356</v>
      </c>
      <c r="F18" s="5">
        <v>339.7</v>
      </c>
      <c r="G18" s="5">
        <v>357.2</v>
      </c>
      <c r="H18" s="13">
        <f t="shared" si="1"/>
        <v>19.100000000000023</v>
      </c>
      <c r="I18" s="16">
        <f t="shared" si="0"/>
        <v>-3</v>
      </c>
      <c r="J18" s="14">
        <f t="shared" si="2"/>
        <v>18.100000000000023</v>
      </c>
      <c r="K18" s="13">
        <f t="shared" si="3"/>
        <v>1.8000000000000114</v>
      </c>
      <c r="L18" s="13">
        <f t="shared" si="4"/>
        <v>19.300000000000011</v>
      </c>
    </row>
    <row r="19" spans="1:12" x14ac:dyDescent="0.25">
      <c r="A19" s="3">
        <v>2001</v>
      </c>
      <c r="B19" s="5">
        <v>369.4</v>
      </c>
      <c r="C19" s="5">
        <v>358.7</v>
      </c>
      <c r="D19" s="5">
        <v>351.1</v>
      </c>
      <c r="E19" s="5">
        <v>370.7</v>
      </c>
      <c r="F19" s="5">
        <v>355.5</v>
      </c>
      <c r="G19" s="5">
        <v>371.5</v>
      </c>
      <c r="H19" s="13">
        <f t="shared" si="1"/>
        <v>10.699999999999989</v>
      </c>
      <c r="I19" s="14">
        <f t="shared" si="0"/>
        <v>-7.5999999999999659</v>
      </c>
      <c r="J19" s="15">
        <f t="shared" si="2"/>
        <v>12</v>
      </c>
      <c r="K19" s="16">
        <f t="shared" si="3"/>
        <v>-3.1999999999999886</v>
      </c>
      <c r="L19" s="13">
        <f t="shared" si="4"/>
        <v>12.800000000000011</v>
      </c>
    </row>
    <row r="20" spans="1:12" x14ac:dyDescent="0.25">
      <c r="A20" s="3">
        <v>2002</v>
      </c>
      <c r="B20" s="5">
        <v>363.1</v>
      </c>
      <c r="C20" s="5">
        <v>361.5</v>
      </c>
      <c r="D20" s="5">
        <v>355.5</v>
      </c>
      <c r="E20" s="5">
        <v>366.1</v>
      </c>
      <c r="F20" s="5">
        <v>343.7</v>
      </c>
      <c r="G20" s="5">
        <v>374</v>
      </c>
      <c r="H20" s="17">
        <f t="shared" si="1"/>
        <v>1.6000000000000227</v>
      </c>
      <c r="I20" s="14">
        <f t="shared" si="0"/>
        <v>-6</v>
      </c>
      <c r="J20" s="13">
        <f t="shared" si="2"/>
        <v>4.6000000000000227</v>
      </c>
      <c r="K20" s="13">
        <f t="shared" si="3"/>
        <v>-17.800000000000011</v>
      </c>
      <c r="L20" s="13">
        <f t="shared" si="4"/>
        <v>12.5</v>
      </c>
    </row>
    <row r="21" spans="1:12" x14ac:dyDescent="0.25">
      <c r="A21" s="3">
        <v>2003</v>
      </c>
      <c r="B21" s="5">
        <v>402.4</v>
      </c>
      <c r="C21" s="5">
        <v>398.8</v>
      </c>
      <c r="D21" s="5">
        <v>395.2</v>
      </c>
      <c r="E21" s="5">
        <v>406.5</v>
      </c>
      <c r="F21" s="5">
        <v>391.7</v>
      </c>
      <c r="G21" s="5">
        <v>412.3</v>
      </c>
      <c r="H21" s="18">
        <f t="shared" si="1"/>
        <v>3.5999999999999659</v>
      </c>
      <c r="I21" s="14">
        <f t="shared" si="0"/>
        <v>-3.6000000000000227</v>
      </c>
      <c r="J21" s="13">
        <f t="shared" si="2"/>
        <v>7.6999999999999886</v>
      </c>
      <c r="K21" s="13">
        <f t="shared" si="3"/>
        <v>-7.1000000000000227</v>
      </c>
      <c r="L21" s="13">
        <f t="shared" si="4"/>
        <v>13.5</v>
      </c>
    </row>
    <row r="22" spans="1:12" x14ac:dyDescent="0.25">
      <c r="A22" s="3">
        <v>2004</v>
      </c>
      <c r="B22" s="5">
        <v>366.4</v>
      </c>
      <c r="C22" s="5">
        <v>359.8</v>
      </c>
      <c r="D22" s="5">
        <v>348.5</v>
      </c>
      <c r="E22" s="5">
        <v>369.2</v>
      </c>
      <c r="F22" s="5">
        <v>352.5</v>
      </c>
      <c r="G22" s="5">
        <v>378</v>
      </c>
      <c r="H22" s="18">
        <f t="shared" si="1"/>
        <v>6.5999999999999659</v>
      </c>
      <c r="I22" s="14">
        <f t="shared" si="0"/>
        <v>-11.300000000000011</v>
      </c>
      <c r="J22" s="13">
        <f t="shared" si="2"/>
        <v>9.3999999999999773</v>
      </c>
      <c r="K22" s="13">
        <f t="shared" si="3"/>
        <v>-7.3000000000000114</v>
      </c>
      <c r="L22" s="13">
        <f t="shared" si="4"/>
        <v>18.199999999999989</v>
      </c>
    </row>
    <row r="23" spans="1:12" x14ac:dyDescent="0.25">
      <c r="A23" s="3">
        <v>2005</v>
      </c>
      <c r="B23" s="5">
        <v>373.3</v>
      </c>
      <c r="C23" s="5">
        <v>371.1</v>
      </c>
      <c r="D23" s="5">
        <v>366.7</v>
      </c>
      <c r="E23" s="5">
        <v>379.7</v>
      </c>
      <c r="F23" s="5">
        <v>366.4</v>
      </c>
      <c r="G23" s="5">
        <v>385.4</v>
      </c>
      <c r="H23" s="18">
        <f t="shared" si="1"/>
        <v>2.1999999999999886</v>
      </c>
      <c r="I23" s="14">
        <f t="shared" si="0"/>
        <v>-4.4000000000000341</v>
      </c>
      <c r="J23" s="13">
        <f t="shared" si="2"/>
        <v>8.5999999999999659</v>
      </c>
      <c r="K23" s="13">
        <f t="shared" si="3"/>
        <v>-4.7000000000000455</v>
      </c>
      <c r="L23" s="13">
        <f t="shared" si="4"/>
        <v>14.299999999999955</v>
      </c>
    </row>
    <row r="24" spans="1:12" x14ac:dyDescent="0.25">
      <c r="A24" s="3">
        <v>2006</v>
      </c>
      <c r="B24" s="5">
        <v>380.4</v>
      </c>
      <c r="C24" s="5">
        <v>369.2</v>
      </c>
      <c r="D24" s="5">
        <v>360.8</v>
      </c>
      <c r="E24" s="5">
        <v>377.7</v>
      </c>
      <c r="F24" s="5">
        <v>357.8</v>
      </c>
      <c r="G24" s="5">
        <v>386</v>
      </c>
      <c r="H24" s="13">
        <f t="shared" si="1"/>
        <v>11.199999999999989</v>
      </c>
      <c r="I24" s="14">
        <f t="shared" si="0"/>
        <v>-8.3999999999999773</v>
      </c>
      <c r="J24" s="13">
        <f t="shared" si="2"/>
        <v>8.5</v>
      </c>
      <c r="K24" s="13">
        <f t="shared" si="3"/>
        <v>-11.399999999999977</v>
      </c>
      <c r="L24" s="13">
        <f t="shared" si="4"/>
        <v>16.800000000000011</v>
      </c>
    </row>
    <row r="25" spans="1:12" x14ac:dyDescent="0.25">
      <c r="A25" s="3">
        <v>2007</v>
      </c>
      <c r="B25" s="5">
        <v>376.4</v>
      </c>
      <c r="C25" s="5">
        <v>361.4</v>
      </c>
      <c r="D25" s="5">
        <v>357.9</v>
      </c>
      <c r="E25" s="5">
        <v>367.6</v>
      </c>
      <c r="F25" s="5">
        <v>352.1</v>
      </c>
      <c r="G25" s="5">
        <v>373.3</v>
      </c>
      <c r="H25" s="13">
        <f t="shared" si="1"/>
        <v>15</v>
      </c>
      <c r="I25" s="14">
        <f t="shared" si="0"/>
        <v>-3.5</v>
      </c>
      <c r="J25" s="13">
        <f t="shared" si="2"/>
        <v>6.2000000000000455</v>
      </c>
      <c r="K25" s="13">
        <f t="shared" si="3"/>
        <v>-9.2999999999999545</v>
      </c>
      <c r="L25" s="13">
        <f t="shared" si="4"/>
        <v>11.900000000000034</v>
      </c>
    </row>
    <row r="26" spans="1:12" x14ac:dyDescent="0.25">
      <c r="A26" s="3">
        <v>2008</v>
      </c>
      <c r="B26" s="5">
        <v>373.4</v>
      </c>
      <c r="C26" s="5">
        <v>363</v>
      </c>
      <c r="D26" s="5"/>
      <c r="E26" s="5">
        <v>371.1</v>
      </c>
      <c r="F26" s="5">
        <v>359.8</v>
      </c>
      <c r="G26" s="5">
        <v>382</v>
      </c>
      <c r="H26" s="13">
        <f t="shared" si="1"/>
        <v>10.399999999999977</v>
      </c>
      <c r="I26" s="13"/>
      <c r="J26" s="13">
        <f t="shared" si="2"/>
        <v>8.1000000000000227</v>
      </c>
      <c r="K26" s="13">
        <f t="shared" si="3"/>
        <v>-3.1999999999999886</v>
      </c>
      <c r="L26" s="13">
        <f t="shared" si="4"/>
        <v>19</v>
      </c>
    </row>
    <row r="27" spans="1:12" x14ac:dyDescent="0.25">
      <c r="A27" s="3">
        <v>2009</v>
      </c>
      <c r="B27" s="5">
        <v>391.9</v>
      </c>
      <c r="C27" s="5">
        <v>381.4</v>
      </c>
      <c r="D27" s="5"/>
      <c r="E27" s="5">
        <v>381.6</v>
      </c>
      <c r="F27" s="5">
        <v>373</v>
      </c>
      <c r="G27" s="5">
        <v>397.2</v>
      </c>
      <c r="H27" s="13">
        <f t="shared" si="1"/>
        <v>10.5</v>
      </c>
      <c r="I27" s="13"/>
      <c r="J27" s="13">
        <f t="shared" si="2"/>
        <v>0.20000000000004547</v>
      </c>
      <c r="K27" s="13">
        <f t="shared" si="3"/>
        <v>-8.3999999999999773</v>
      </c>
      <c r="L27" s="13">
        <f t="shared" si="4"/>
        <v>15.800000000000011</v>
      </c>
    </row>
    <row r="28" spans="1:12" x14ac:dyDescent="0.25">
      <c r="A28" s="3">
        <v>2010</v>
      </c>
      <c r="B28" s="5">
        <v>380.3</v>
      </c>
      <c r="C28" s="5">
        <v>375.4</v>
      </c>
      <c r="D28" s="5"/>
      <c r="E28" s="5">
        <v>372.2</v>
      </c>
      <c r="F28" s="5">
        <v>365.6</v>
      </c>
      <c r="G28" s="5">
        <v>393.3</v>
      </c>
      <c r="H28" s="19">
        <f t="shared" si="1"/>
        <v>4.9000000000000341</v>
      </c>
      <c r="I28" s="13"/>
      <c r="J28" s="13">
        <f t="shared" si="2"/>
        <v>-3.1999999999999886</v>
      </c>
      <c r="K28" s="13">
        <f t="shared" si="3"/>
        <v>-9.7999999999999545</v>
      </c>
      <c r="L28" s="13">
        <f t="shared" si="4"/>
        <v>17.900000000000034</v>
      </c>
    </row>
    <row r="29" spans="1:12" x14ac:dyDescent="0.25">
      <c r="A29" s="3">
        <v>2011</v>
      </c>
      <c r="B29" s="5">
        <v>376</v>
      </c>
      <c r="C29" s="5">
        <v>369.3</v>
      </c>
      <c r="D29" s="5"/>
      <c r="E29" s="5">
        <v>369.8</v>
      </c>
      <c r="F29" s="5">
        <v>367</v>
      </c>
      <c r="G29" s="5">
        <v>391.6</v>
      </c>
      <c r="H29" s="19">
        <f t="shared" si="1"/>
        <v>6.6999999999999886</v>
      </c>
      <c r="I29" s="13"/>
      <c r="J29" s="13">
        <f t="shared" si="2"/>
        <v>0.5</v>
      </c>
      <c r="K29" s="13">
        <f t="shared" si="3"/>
        <v>-2.3000000000000114</v>
      </c>
      <c r="L29" s="13">
        <f t="shared" si="4"/>
        <v>22.300000000000011</v>
      </c>
    </row>
    <row r="30" spans="1:12" x14ac:dyDescent="0.25">
      <c r="A30" s="3">
        <v>2012</v>
      </c>
      <c r="B30" s="5">
        <v>370.4</v>
      </c>
      <c r="C30" s="5">
        <v>355.9</v>
      </c>
      <c r="D30" s="5"/>
      <c r="E30" s="5">
        <v>365.7</v>
      </c>
      <c r="F30" s="5">
        <v>355.4</v>
      </c>
      <c r="G30" s="5">
        <v>379.2</v>
      </c>
      <c r="H30" s="13">
        <f t="shared" si="1"/>
        <v>14.5</v>
      </c>
      <c r="I30" s="13"/>
      <c r="J30" s="13">
        <f t="shared" si="2"/>
        <v>9.8000000000000114</v>
      </c>
      <c r="K30" s="13">
        <f t="shared" si="3"/>
        <v>-0.5</v>
      </c>
      <c r="L30" s="13">
        <f t="shared" si="4"/>
        <v>23.300000000000011</v>
      </c>
    </row>
    <row r="31" spans="1:12" x14ac:dyDescent="0.25">
      <c r="A31" s="3">
        <v>2013</v>
      </c>
      <c r="B31" s="5">
        <v>382</v>
      </c>
      <c r="C31" s="5">
        <v>361.2</v>
      </c>
      <c r="D31" s="5"/>
      <c r="E31" s="5">
        <v>369.1</v>
      </c>
      <c r="F31" s="5">
        <v>352.4</v>
      </c>
      <c r="G31" s="5">
        <v>378.9</v>
      </c>
      <c r="H31" s="13">
        <f t="shared" si="1"/>
        <v>20.800000000000011</v>
      </c>
      <c r="I31" s="13"/>
      <c r="J31" s="13">
        <f t="shared" si="2"/>
        <v>7.9000000000000341</v>
      </c>
      <c r="K31" s="13">
        <f t="shared" si="3"/>
        <v>-8.8000000000000114</v>
      </c>
      <c r="L31" s="13">
        <f t="shared" si="4"/>
        <v>17.699999999999989</v>
      </c>
    </row>
    <row r="32" spans="1:12" x14ac:dyDescent="0.25">
      <c r="A32" s="3">
        <v>2014</v>
      </c>
      <c r="B32" s="5">
        <v>385.2</v>
      </c>
      <c r="C32" s="5">
        <v>374.6</v>
      </c>
      <c r="D32" s="5"/>
      <c r="E32" s="5">
        <v>377.4</v>
      </c>
      <c r="F32" s="5">
        <v>360.6</v>
      </c>
      <c r="G32" s="5">
        <v>390.2</v>
      </c>
      <c r="H32" s="13">
        <f t="shared" si="1"/>
        <v>10.599999999999966</v>
      </c>
      <c r="I32" s="13"/>
      <c r="J32" s="13">
        <f t="shared" si="2"/>
        <v>2.7999999999999545</v>
      </c>
      <c r="K32" s="13">
        <f t="shared" si="3"/>
        <v>-14</v>
      </c>
      <c r="L32" s="13">
        <f t="shared" si="4"/>
        <v>15.599999999999966</v>
      </c>
    </row>
    <row r="33" spans="1:12" x14ac:dyDescent="0.25">
      <c r="A33" s="3">
        <v>2015</v>
      </c>
      <c r="B33" s="5">
        <v>398.6</v>
      </c>
      <c r="C33" s="5">
        <v>386.3</v>
      </c>
      <c r="D33" s="5"/>
      <c r="E33" s="5">
        <v>379.6</v>
      </c>
      <c r="F33" s="5">
        <v>378.6</v>
      </c>
      <c r="G33" s="5">
        <v>397.2</v>
      </c>
      <c r="H33" s="13">
        <f t="shared" si="1"/>
        <v>12.300000000000011</v>
      </c>
      <c r="I33" s="13"/>
      <c r="J33" s="13">
        <f t="shared" si="2"/>
        <v>-6.6999999999999886</v>
      </c>
      <c r="K33" s="13">
        <f t="shared" si="3"/>
        <v>-7.6999999999999886</v>
      </c>
      <c r="L33" s="13">
        <f t="shared" si="4"/>
        <v>10.899999999999977</v>
      </c>
    </row>
    <row r="34" spans="1:12" x14ac:dyDescent="0.25">
      <c r="A34" s="3">
        <v>2016</v>
      </c>
      <c r="B34" s="5">
        <v>388.2</v>
      </c>
      <c r="C34" s="5">
        <v>374.2</v>
      </c>
      <c r="D34" s="5"/>
      <c r="E34" s="5">
        <v>375.4</v>
      </c>
      <c r="F34" s="5">
        <v>368.2</v>
      </c>
      <c r="G34" s="5">
        <v>391.4</v>
      </c>
      <c r="H34" s="13">
        <f t="shared" si="1"/>
        <v>14</v>
      </c>
      <c r="I34" s="13"/>
      <c r="J34" s="13">
        <f t="shared" si="2"/>
        <v>1.1999999999999886</v>
      </c>
      <c r="K34" s="13">
        <f t="shared" si="3"/>
        <v>-6</v>
      </c>
      <c r="L34" s="13">
        <f t="shared" si="4"/>
        <v>17.199999999999989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9FB7-1482-4D42-92D7-7632EAFCAF1F}">
  <dimension ref="A1:P3"/>
  <sheetViews>
    <sheetView workbookViewId="0">
      <selection activeCell="A3" sqref="A3"/>
    </sheetView>
  </sheetViews>
  <sheetFormatPr defaultRowHeight="15" x14ac:dyDescent="0.25"/>
  <cols>
    <col min="1" max="1" width="5.42578125" style="20" customWidth="1"/>
    <col min="2" max="13" width="5.28515625" style="20" customWidth="1"/>
    <col min="14" max="14" width="7" customWidth="1"/>
  </cols>
  <sheetData>
    <row r="1" spans="1:16" x14ac:dyDescent="0.25">
      <c r="B1" s="20" t="s">
        <v>38</v>
      </c>
      <c r="C1" s="20" t="s">
        <v>39</v>
      </c>
      <c r="D1" s="20" t="s">
        <v>40</v>
      </c>
      <c r="E1" s="20" t="s">
        <v>41</v>
      </c>
      <c r="F1" s="20" t="s">
        <v>42</v>
      </c>
      <c r="G1" s="20" t="s">
        <v>43</v>
      </c>
      <c r="H1" s="20" t="s">
        <v>44</v>
      </c>
      <c r="I1" s="20" t="s">
        <v>45</v>
      </c>
      <c r="J1" s="20" t="s">
        <v>46</v>
      </c>
      <c r="K1" s="20" t="s">
        <v>47</v>
      </c>
      <c r="L1" s="20" t="s">
        <v>48</v>
      </c>
      <c r="M1" s="20" t="s">
        <v>49</v>
      </c>
      <c r="N1" s="20" t="s">
        <v>50</v>
      </c>
    </row>
    <row r="2" spans="1:16" x14ac:dyDescent="0.25">
      <c r="A2" s="20">
        <v>1989</v>
      </c>
      <c r="B2" s="20">
        <v>6.3</v>
      </c>
      <c r="C2" s="21">
        <v>13.4</v>
      </c>
      <c r="D2" s="20">
        <v>23.4</v>
      </c>
      <c r="E2" s="20">
        <v>31.4</v>
      </c>
      <c r="F2" s="20">
        <v>67.400000000000006</v>
      </c>
      <c r="G2" s="20">
        <v>66.2</v>
      </c>
      <c r="H2" s="20">
        <v>50.2</v>
      </c>
      <c r="I2" s="20">
        <v>43.7</v>
      </c>
      <c r="J2" s="20">
        <v>32.5</v>
      </c>
      <c r="K2" s="20">
        <v>17.399999999999999</v>
      </c>
      <c r="L2" s="20">
        <v>10.199999999999999</v>
      </c>
      <c r="M2" s="20">
        <v>4.3</v>
      </c>
      <c r="N2" s="22">
        <f>SUM(B2:M2)</f>
        <v>366.4</v>
      </c>
      <c r="P2" s="25" t="s">
        <v>54</v>
      </c>
    </row>
    <row r="3" spans="1:16" x14ac:dyDescent="0.25">
      <c r="A3" s="20">
        <v>1990</v>
      </c>
      <c r="B3" s="20">
        <v>4.8</v>
      </c>
      <c r="C3" s="20">
        <v>12.5</v>
      </c>
      <c r="D3" s="20">
        <v>26.8</v>
      </c>
      <c r="E3" s="20">
        <v>44.8</v>
      </c>
      <c r="F3" s="20">
        <v>59.7</v>
      </c>
      <c r="G3" s="20">
        <v>42.9</v>
      </c>
      <c r="H3" s="20">
        <v>55.1</v>
      </c>
      <c r="I3" s="20">
        <v>47.3</v>
      </c>
      <c r="J3" s="20">
        <v>24.5</v>
      </c>
      <c r="K3" s="20">
        <v>18.8</v>
      </c>
      <c r="L3" s="20">
        <v>7.2</v>
      </c>
      <c r="M3" s="21">
        <v>4.5999999999999996</v>
      </c>
      <c r="N3" s="22">
        <f>SUM(B3:M3)</f>
        <v>349.00000000000006</v>
      </c>
      <c r="P3" s="25" t="s">
        <v>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312C-4170-49DF-91FD-C183E4CB3F31}">
  <dimension ref="A1:A12"/>
  <sheetViews>
    <sheetView tabSelected="1" workbookViewId="0"/>
  </sheetViews>
  <sheetFormatPr defaultRowHeight="15" x14ac:dyDescent="0.25"/>
  <sheetData>
    <row r="1" spans="1:1" x14ac:dyDescent="0.25">
      <c r="A1" t="s">
        <v>55</v>
      </c>
    </row>
    <row r="3" spans="1:1" x14ac:dyDescent="0.25">
      <c r="A3" t="s">
        <v>56</v>
      </c>
    </row>
    <row r="5" spans="1:1" x14ac:dyDescent="0.25">
      <c r="A5" t="s">
        <v>57</v>
      </c>
    </row>
    <row r="6" spans="1:1" x14ac:dyDescent="0.25">
      <c r="A6" t="s">
        <v>59</v>
      </c>
    </row>
    <row r="7" spans="1:1" x14ac:dyDescent="0.25">
      <c r="A7" s="26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2" spans="1:1" x14ac:dyDescent="0.25">
      <c r="A12" t="s">
        <v>58</v>
      </c>
    </row>
  </sheetData>
  <hyperlinks>
    <hyperlink ref="A7" r:id="rId1" xr:uid="{41CCF6EB-65F9-448C-9436-EFB06E108E1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AlleStations</vt:lpstr>
      <vt:lpstr>Hoofdstations</vt:lpstr>
      <vt:lpstr>AwijkingDeBilt</vt:lpstr>
      <vt:lpstr>EeldeAanvulling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hp7800</dc:creator>
  <cp:lastModifiedBy>hp7800</cp:lastModifiedBy>
  <dcterms:created xsi:type="dcterms:W3CDTF">2017-10-18T19:34:15Z</dcterms:created>
  <dcterms:modified xsi:type="dcterms:W3CDTF">2017-10-19T09:07:11Z</dcterms:modified>
</cp:coreProperties>
</file>